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15240" windowHeight="9945" activeTab="0"/>
  </bookViews>
  <sheets>
    <sheet name="表1-收支总表" sheetId="1" r:id="rId1"/>
    <sheet name="表2-财政拨款决算表" sheetId="2" r:id="rId2"/>
    <sheet name="表3-三公经费公共财政预算拨款决算表" sheetId="3" r:id="rId3"/>
  </sheets>
  <definedNames>
    <definedName name="_xlnm.Print_Area" localSheetId="0">'表1-收支总表'!$A$2:$D$67</definedName>
    <definedName name="_xlnm.Print_Area" localSheetId="1">'表2-财政拨款决算表'!$A$2:$F$17</definedName>
    <definedName name="_xlnm.Print_Area" localSheetId="2">'表3-三公经费公共财政预算拨款决算表'!$A$2:$C$12</definedName>
    <definedName name="_xlnm.Print_Titles" localSheetId="0">'表1-收支总表'!$5:$6</definedName>
  </definedNames>
  <calcPr fullCalcOnLoad="1"/>
</workbook>
</file>

<file path=xl/sharedStrings.xml><?xml version="1.0" encoding="utf-8"?>
<sst xmlns="http://schemas.openxmlformats.org/spreadsheetml/2006/main" count="128" uniqueCount="118">
  <si>
    <t>表01</t>
  </si>
  <si>
    <t>单位：万元</t>
  </si>
  <si>
    <t>一、财政拨款</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</si>
  <si>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</si>
  <si>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</si>
  <si>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</si>
  <si>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</si>
  <si>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</si>
  <si>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</si>
  <si>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</si>
  <si>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</si>
  <si>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</si>
  <si>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</si>
  <si>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</si>
  <si>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</si>
  <si>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二、专户资金</t>
  </si>
  <si>
    <t>三、事业收入（不含专户资金）</t>
  </si>
  <si>
    <t>四、事业单位经营收入</t>
  </si>
  <si>
    <t>五、其他收入</t>
  </si>
  <si>
    <t>本年收入合计</t>
  </si>
  <si>
    <t>本年支出合计</t>
  </si>
  <si>
    <t>收  入  总  计</t>
  </si>
  <si>
    <t>支  出  总  计</t>
  </si>
  <si>
    <t>表02</t>
  </si>
  <si>
    <t>合  计</t>
  </si>
  <si>
    <t>基本支出</t>
  </si>
  <si>
    <t>项目支出</t>
  </si>
  <si>
    <t>备  注</t>
  </si>
  <si>
    <t>注：支出细化到款，教育、医疗卫生、社会保障和就业、农林水事务、住房保障等重点支出细化到项级科目。</t>
  </si>
  <si>
    <t>决算数</t>
  </si>
  <si>
    <t>注：财政拨款支出包括公共财政预算拨款支出和政府性基金预算拨款支出。</t>
  </si>
  <si>
    <t>项      目</t>
  </si>
  <si>
    <t>收                 入</t>
  </si>
  <si>
    <t>支                 出</t>
  </si>
  <si>
    <t>科目名称（类）</t>
  </si>
  <si>
    <t>科目编码（类）</t>
  </si>
  <si>
    <t>表03</t>
  </si>
  <si>
    <t>2012年决算数</t>
  </si>
  <si>
    <t>项  目</t>
  </si>
  <si>
    <t>附：2013年预算数</t>
  </si>
  <si>
    <t>单位：万元</t>
  </si>
  <si>
    <t>1.因公出国（境）费</t>
  </si>
  <si>
    <t>2.公务接待费</t>
  </si>
  <si>
    <t>3.公务用车购置及运行费</t>
  </si>
  <si>
    <t>附件1：</t>
  </si>
  <si>
    <t>附件2：</t>
  </si>
  <si>
    <t>附件3：</t>
  </si>
  <si>
    <t>一般公共服务</t>
  </si>
  <si>
    <t>公共安全</t>
  </si>
  <si>
    <t>文化体育与传媒</t>
  </si>
  <si>
    <t>社会保障和就业</t>
  </si>
  <si>
    <t>医疗卫生</t>
  </si>
  <si>
    <t>节能环保</t>
  </si>
  <si>
    <t>自然生态保护</t>
  </si>
  <si>
    <t>农林水事务</t>
  </si>
  <si>
    <t>住房保障支出</t>
  </si>
  <si>
    <t>其他支出</t>
  </si>
  <si>
    <t>合计</t>
  </si>
  <si>
    <t>一、一般公共服务</t>
  </si>
  <si>
    <t xml:space="preserve">    财政事务</t>
  </si>
  <si>
    <t xml:space="preserve">    党委办公厅（室）及相关机构事务</t>
  </si>
  <si>
    <t>二、公共安全</t>
  </si>
  <si>
    <t xml:space="preserve">    武装警察</t>
  </si>
  <si>
    <t>三、文化体育与传媒</t>
  </si>
  <si>
    <t xml:space="preserve">    文化</t>
  </si>
  <si>
    <t xml:space="preserve">    其他文化体育与传媒支出</t>
  </si>
  <si>
    <t>四、社会保障和就业</t>
  </si>
  <si>
    <t xml:space="preserve">    民政管理事务</t>
  </si>
  <si>
    <t xml:space="preserve">      行政运行</t>
  </si>
  <si>
    <t xml:space="preserve">      一般行政管理事务</t>
  </si>
  <si>
    <t xml:space="preserve">      机关服务</t>
  </si>
  <si>
    <t xml:space="preserve">      拥军优属</t>
  </si>
  <si>
    <t xml:space="preserve">      老龄事务</t>
  </si>
  <si>
    <t xml:space="preserve">      民间组织管理</t>
  </si>
  <si>
    <t xml:space="preserve">      行政区划和地名管理</t>
  </si>
  <si>
    <t xml:space="preserve">      部队供应</t>
  </si>
  <si>
    <t xml:space="preserve">      其他民政管理事务支出</t>
  </si>
  <si>
    <t xml:space="preserve">      未归口管理的行政单位离退休</t>
  </si>
  <si>
    <t xml:space="preserve">    行政事业单位离退休</t>
  </si>
  <si>
    <t xml:space="preserve">    抚恤</t>
  </si>
  <si>
    <t xml:space="preserve">      伤残抚恤</t>
  </si>
  <si>
    <t xml:space="preserve">      优抚事业单位</t>
  </si>
  <si>
    <t xml:space="preserve">      其他优抚支出</t>
  </si>
  <si>
    <t xml:space="preserve">      退役士兵安置</t>
  </si>
  <si>
    <t xml:space="preserve">      军队移交政府离退休干部管理机构</t>
  </si>
  <si>
    <t xml:space="preserve">    退役安置</t>
  </si>
  <si>
    <t xml:space="preserve">      假肢矫形</t>
  </si>
  <si>
    <t xml:space="preserve">      社会福利事业单位</t>
  </si>
  <si>
    <t xml:space="preserve">      其他社会福利支出</t>
  </si>
  <si>
    <t xml:space="preserve">    社会福利</t>
  </si>
  <si>
    <t xml:space="preserve">      农村五保供养</t>
  </si>
  <si>
    <t xml:space="preserve">    其他农村生活救助</t>
  </si>
  <si>
    <t xml:space="preserve">      其他大中型水库移民后期扶持基金支出</t>
  </si>
  <si>
    <t xml:space="preserve">    大中型水库移民后期扶持基金支出</t>
  </si>
  <si>
    <t xml:space="preserve">    医疗保障</t>
  </si>
  <si>
    <t>五、医疗卫生</t>
  </si>
  <si>
    <t xml:space="preserve">      行政单位医疗</t>
  </si>
  <si>
    <t xml:space="preserve">      事业单位医疗</t>
  </si>
  <si>
    <t xml:space="preserve">      优抚对象医疗补助</t>
  </si>
  <si>
    <t>六、节能环保</t>
  </si>
  <si>
    <t>七、农林水事务</t>
  </si>
  <si>
    <t xml:space="preserve">    扶贫</t>
  </si>
  <si>
    <t xml:space="preserve">      其他扶贫支出</t>
  </si>
  <si>
    <t xml:space="preserve">    其他农林水事务支出</t>
  </si>
  <si>
    <t xml:space="preserve">      其他农林水事务支出</t>
  </si>
  <si>
    <t>八、住房保障支出</t>
  </si>
  <si>
    <t xml:space="preserve">    住房改革支出</t>
  </si>
  <si>
    <t xml:space="preserve">      住房公积金</t>
  </si>
  <si>
    <t xml:space="preserve">      购房补贴</t>
  </si>
  <si>
    <t>九、其他支出</t>
  </si>
  <si>
    <t xml:space="preserve">    彩票公益金安排的支出</t>
  </si>
  <si>
    <t>部门名称：浙江省民政厅</t>
  </si>
  <si>
    <t>部门名称：浙江省民政厅</t>
  </si>
  <si>
    <t>际支出。2013年预算数指当年公共财政预算拨款安排的“三公”经费支出。</t>
  </si>
  <si>
    <t>注：2012年决算数包括当年公共财政预算拨款和以前年度结转结余资金安排的“三公”经费实</t>
  </si>
  <si>
    <r>
      <t>2012</t>
    </r>
    <r>
      <rPr>
        <b/>
        <sz val="20"/>
        <rFont val="创艺简标宋"/>
        <family val="0"/>
      </rPr>
      <t>年</t>
    </r>
    <r>
      <rPr>
        <b/>
        <sz val="20"/>
        <rFont val="Times New Roman"/>
        <family val="1"/>
      </rPr>
      <t>“</t>
    </r>
    <r>
      <rPr>
        <b/>
        <sz val="20"/>
        <rFont val="创艺简标宋"/>
        <family val="0"/>
      </rPr>
      <t>三公</t>
    </r>
    <r>
      <rPr>
        <b/>
        <sz val="20"/>
        <rFont val="Times New Roman"/>
        <family val="1"/>
      </rPr>
      <t>”</t>
    </r>
    <r>
      <rPr>
        <b/>
        <sz val="20"/>
        <rFont val="创艺简标宋"/>
        <family val="0"/>
      </rPr>
      <t>经费公共财政预算拨款决算表</t>
    </r>
  </si>
  <si>
    <r>
      <t>2012</t>
    </r>
    <r>
      <rPr>
        <b/>
        <sz val="20"/>
        <rFont val="创艺简标宋"/>
        <family val="0"/>
      </rPr>
      <t>年省级部门财政拨款支出决算表</t>
    </r>
  </si>
  <si>
    <r>
      <t>2012</t>
    </r>
    <r>
      <rPr>
        <b/>
        <sz val="20"/>
        <rFont val="创艺简标宋"/>
        <family val="0"/>
      </rPr>
      <t>年省级部门收支决算总表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</si>
</sst>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48">
    <font>
      <sz val="12"/>
      <name val="宋体"/>
      <family val="0"/>
    </font>
    <font>
      <sz val="9"/>
      <name val="宋体"/>
      <family val="0"/>
    </font>
    <font>
      <sz val="10"/>
      <name val="方正书宋_GBK"/>
      <family val="0"/>
    </font>
    <font>
      <sz val="10"/>
      <name val="宋体"/>
      <family val="0"/>
    </font>
    <font>
      <sz val="12"/>
      <name val="方正书宋_GBK"/>
      <family val="0"/>
    </font>
    <font>
      <b/>
      <sz val="20"/>
      <name val="创艺简标宋"/>
      <family val="0"/>
    </font>
    <font>
      <b/>
      <sz val="12"/>
      <name val="宋体"/>
      <family val="0"/>
    </font>
    <font>
      <sz val="11"/>
      <name val="宋体"/>
      <family val="0"/>
    </font>
    <font>
      <b/>
      <sz val="20"/>
      <name val="Times New Roman"/>
      <family val="1"/>
    </font>
    <font>
      <b/>
      <sz val="12"/>
      <name val="Times New Roman"/>
      <family val="1"/>
    </font>
    <font>
      <b/>
      <sz val="22"/>
      <name val="Times New Roman"/>
      <family val="1"/>
    </font>
    <font>
      <b/>
      <sz val="10"/>
      <name val="Times New Roman"/>
      <family val="1"/>
    </font>
    <font>
      <b/>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3">
    <xf numFmtId="0" fontId="0" fillId="0" borderId="0" xfId="0" applyAlignment="1">
      <alignment vertical="center"/>
    </xf>
    <xf numFmtId="0" fontId="7" fillId="33" borderId="10" xfId="0" applyFont="1" applyFill="1" applyBorder="1" applyAlignment="1">
      <alignment horizontal="left" vertical="center" wrapText="1" shrinkToFit="1"/>
    </xf>
    <xf numFmtId="0" fontId="0" fillId="33" borderId="10" xfId="0" applyFont="1" applyFill="1" applyBorder="1" applyAlignment="1">
      <alignment horizontal="left" vertical="center" wrapText="1" shrinkToFit="1"/>
    </xf>
    <xf numFmtId="4" fontId="0" fillId="33" borderId="10" xfId="0" applyNumberFormat="1" applyFont="1" applyFill="1" applyBorder="1" applyAlignment="1">
      <alignment horizontal="right" vertical="center" shrinkToFit="1"/>
    </xf>
    <xf numFmtId="0" fontId="3" fillId="34" borderId="0" xfId="0" applyFont="1" applyFill="1" applyAlignment="1">
      <alignment horizontal="center" vertical="center" wrapText="1"/>
    </xf>
    <xf numFmtId="0" fontId="47" fillId="34" borderId="10" xfId="0" applyFont="1" applyFill="1" applyBorder="1" applyAlignment="1">
      <alignment horizontal="center" vertical="center" wrapText="1"/>
    </xf>
    <xf numFmtId="178" fontId="47" fillId="34" borderId="10" xfId="0" applyNumberFormat="1" applyFont="1" applyFill="1" applyBorder="1" applyAlignment="1">
      <alignment horizontal="center" vertical="center" wrapText="1"/>
    </xf>
    <xf numFmtId="4" fontId="47" fillId="33" borderId="10" xfId="0" applyNumberFormat="1" applyFont="1" applyFill="1" applyBorder="1" applyAlignment="1">
      <alignment horizontal="right" vertical="center" shrinkToFit="1"/>
    </xf>
    <xf numFmtId="0" fontId="47" fillId="34" borderId="0" xfId="0" applyFont="1" applyFill="1" applyAlignment="1">
      <alignment horizontal="center" vertical="center" wrapText="1"/>
    </xf>
    <xf numFmtId="0" fontId="47" fillId="33" borderId="10" xfId="0" applyFont="1" applyFill="1" applyBorder="1" applyAlignment="1">
      <alignment horizontal="left" vertical="center" shrinkToFit="1"/>
    </xf>
    <xf numFmtId="178" fontId="3" fillId="34" borderId="0" xfId="0" applyNumberFormat="1" applyFont="1" applyFill="1" applyAlignment="1">
      <alignment vertical="center" wrapText="1"/>
    </xf>
    <xf numFmtId="0" fontId="3" fillId="34" borderId="0" xfId="0" applyFont="1" applyFill="1" applyAlignment="1">
      <alignment vertical="center" wrapText="1"/>
    </xf>
    <xf numFmtId="0" fontId="0" fillId="34" borderId="0" xfId="0" applyFill="1" applyAlignment="1">
      <alignment vertical="center"/>
    </xf>
    <xf numFmtId="0" fontId="0" fillId="34" borderId="0" xfId="0" applyFont="1" applyFill="1" applyAlignment="1">
      <alignment vertical="center"/>
    </xf>
    <xf numFmtId="178" fontId="0" fillId="34" borderId="0" xfId="0" applyNumberFormat="1" applyFont="1" applyFill="1" applyAlignment="1">
      <alignment vertical="center" wrapText="1"/>
    </xf>
    <xf numFmtId="178" fontId="4" fillId="34" borderId="0" xfId="0" applyNumberFormat="1" applyFont="1" applyFill="1" applyAlignment="1">
      <alignment horizontal="right" vertical="center" wrapText="1"/>
    </xf>
    <xf numFmtId="0" fontId="0" fillId="34" borderId="0" xfId="0" applyFont="1" applyFill="1" applyAlignment="1">
      <alignment vertical="center" wrapText="1"/>
    </xf>
    <xf numFmtId="0" fontId="0" fillId="34" borderId="0" xfId="0" applyFont="1" applyFill="1" applyAlignment="1">
      <alignment vertical="center"/>
    </xf>
    <xf numFmtId="49" fontId="4" fillId="34" borderId="11" xfId="0" applyNumberFormat="1" applyFont="1" applyFill="1" applyBorder="1" applyAlignment="1" applyProtection="1">
      <alignment horizontal="left" vertical="center"/>
      <protection/>
    </xf>
    <xf numFmtId="49" fontId="2" fillId="34" borderId="0" xfId="0" applyNumberFormat="1" applyFont="1" applyFill="1" applyBorder="1" applyAlignment="1" applyProtection="1">
      <alignment horizontal="left" vertical="center" wrapText="1"/>
      <protection/>
    </xf>
    <xf numFmtId="178" fontId="2" fillId="34" borderId="0" xfId="0" applyNumberFormat="1" applyFont="1" applyFill="1" applyAlignment="1">
      <alignment vertical="center" wrapText="1"/>
    </xf>
    <xf numFmtId="178" fontId="4" fillId="34" borderId="0" xfId="51" applyNumberFormat="1" applyFont="1" applyFill="1" applyAlignment="1">
      <alignment horizontal="right" vertical="center"/>
    </xf>
    <xf numFmtId="0" fontId="0" fillId="34" borderId="0" xfId="0" applyFont="1" applyFill="1" applyAlignment="1">
      <alignment vertical="center"/>
    </xf>
    <xf numFmtId="0" fontId="6" fillId="34" borderId="0" xfId="0" applyFont="1" applyFill="1" applyAlignment="1">
      <alignment/>
    </xf>
    <xf numFmtId="0" fontId="3" fillId="34" borderId="0" xfId="0" applyFont="1" applyFill="1" applyAlignment="1">
      <alignment vertical="center"/>
    </xf>
    <xf numFmtId="0" fontId="0" fillId="34" borderId="0" xfId="0" applyFont="1" applyFill="1" applyAlignment="1">
      <alignment vertical="center" wrapText="1"/>
    </xf>
    <xf numFmtId="0" fontId="4" fillId="34" borderId="0" xfId="0" applyFont="1" applyFill="1" applyAlignment="1">
      <alignment horizontal="right" vertical="center" wrapText="1"/>
    </xf>
    <xf numFmtId="0" fontId="4" fillId="34" borderId="0" xfId="0" applyNumberFormat="1" applyFont="1" applyFill="1" applyAlignment="1" applyProtection="1">
      <alignment vertical="center"/>
      <protection/>
    </xf>
    <xf numFmtId="0" fontId="4" fillId="34" borderId="12" xfId="0" applyNumberFormat="1" applyFont="1" applyFill="1" applyBorder="1" applyAlignment="1" applyProtection="1">
      <alignment horizontal="centerContinuous" vertical="center"/>
      <protection/>
    </xf>
    <xf numFmtId="0" fontId="4" fillId="34" borderId="13" xfId="0" applyNumberFormat="1" applyFont="1" applyFill="1" applyBorder="1" applyAlignment="1" applyProtection="1">
      <alignment horizontal="centerContinuous" vertical="center"/>
      <protection/>
    </xf>
    <xf numFmtId="0" fontId="4" fillId="34" borderId="14" xfId="0" applyNumberFormat="1" applyFont="1" applyFill="1" applyBorder="1" applyAlignment="1" applyProtection="1">
      <alignment horizontal="centerContinuous" vertical="center"/>
      <protection/>
    </xf>
    <xf numFmtId="0" fontId="4" fillId="34" borderId="15" xfId="0" applyFont="1" applyFill="1" applyBorder="1" applyAlignment="1">
      <alignment horizontal="center" vertical="center" wrapText="1"/>
    </xf>
    <xf numFmtId="0" fontId="4" fillId="34" borderId="10" xfId="0" applyFont="1" applyFill="1" applyBorder="1" applyAlignment="1">
      <alignment vertical="center" wrapText="1"/>
    </xf>
    <xf numFmtId="4" fontId="0" fillId="34" borderId="10" xfId="0" applyNumberFormat="1" applyFont="1" applyFill="1" applyBorder="1" applyAlignment="1">
      <alignment horizontal="right" vertical="center"/>
    </xf>
    <xf numFmtId="176" fontId="3" fillId="34" borderId="0" xfId="0" applyNumberFormat="1" applyFont="1" applyFill="1" applyAlignment="1" applyProtection="1">
      <alignment/>
      <protection/>
    </xf>
    <xf numFmtId="4" fontId="3" fillId="34" borderId="0" xfId="0" applyNumberFormat="1" applyFont="1" applyFill="1" applyAlignment="1" applyProtection="1">
      <alignment/>
      <protection/>
    </xf>
    <xf numFmtId="177" fontId="3" fillId="34" borderId="0" xfId="0" applyNumberFormat="1" applyFont="1" applyFill="1" applyAlignment="1" applyProtection="1">
      <alignment/>
      <protection/>
    </xf>
    <xf numFmtId="4" fontId="3" fillId="34" borderId="0" xfId="0" applyNumberFormat="1" applyFont="1" applyFill="1" applyAlignment="1" applyProtection="1">
      <alignment/>
      <protection/>
    </xf>
    <xf numFmtId="0" fontId="4" fillId="34" borderId="10" xfId="0" applyFont="1" applyFill="1" applyBorder="1" applyAlignment="1">
      <alignment horizontal="center" vertical="center" wrapText="1"/>
    </xf>
    <xf numFmtId="0" fontId="4" fillId="34" borderId="10" xfId="0" applyNumberFormat="1" applyFont="1" applyFill="1" applyBorder="1" applyAlignment="1" applyProtection="1">
      <alignment horizontal="center" vertical="center" wrapText="1"/>
      <protection/>
    </xf>
    <xf numFmtId="0" fontId="4" fillId="34" borderId="10" xfId="0" applyNumberFormat="1" applyFont="1" applyFill="1" applyBorder="1" applyAlignment="1" applyProtection="1">
      <alignment vertical="center" wrapText="1"/>
      <protection/>
    </xf>
    <xf numFmtId="0" fontId="0" fillId="34" borderId="10" xfId="0" applyFont="1" applyFill="1" applyBorder="1" applyAlignment="1">
      <alignment vertical="center"/>
    </xf>
    <xf numFmtId="0" fontId="0" fillId="34" borderId="10" xfId="0" applyFont="1" applyFill="1" applyBorder="1" applyAlignment="1">
      <alignment horizontal="right" vertical="center"/>
    </xf>
    <xf numFmtId="0" fontId="6" fillId="34" borderId="0" xfId="0" applyFont="1" applyFill="1" applyAlignment="1">
      <alignment horizontal="left" vertical="center"/>
    </xf>
    <xf numFmtId="0" fontId="0" fillId="34" borderId="0" xfId="0" applyFill="1" applyAlignment="1">
      <alignment horizontal="right"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0" xfId="0" applyFill="1" applyBorder="1" applyAlignment="1">
      <alignment vertical="center"/>
    </xf>
    <xf numFmtId="0" fontId="0" fillId="34" borderId="0" xfId="0" applyFont="1" applyFill="1" applyBorder="1" applyAlignment="1">
      <alignment vertical="center"/>
    </xf>
    <xf numFmtId="0" fontId="9" fillId="34" borderId="0" xfId="0" applyFont="1" applyFill="1" applyAlignment="1">
      <alignment vertical="center"/>
    </xf>
    <xf numFmtId="0" fontId="8" fillId="34" borderId="0" xfId="0" applyNumberFormat="1" applyFont="1" applyFill="1" applyAlignment="1" applyProtection="1">
      <alignment horizontal="centerContinuous" vertical="center"/>
      <protection/>
    </xf>
    <xf numFmtId="0" fontId="10" fillId="34" borderId="0" xfId="0" applyNumberFormat="1" applyFont="1" applyFill="1" applyAlignment="1" applyProtection="1">
      <alignment horizontal="centerContinuous" vertical="center"/>
      <protection/>
    </xf>
    <xf numFmtId="0" fontId="8" fillId="34" borderId="0" xfId="0" applyNumberFormat="1" applyFont="1" applyFill="1" applyAlignment="1" applyProtection="1">
      <alignment vertical="center"/>
      <protection/>
    </xf>
    <xf numFmtId="0" fontId="11" fillId="34" borderId="0" xfId="0" applyFont="1" applyFill="1" applyAlignment="1">
      <alignment vertical="center" wrapText="1"/>
    </xf>
    <xf numFmtId="0" fontId="12" fillId="34" borderId="0" xfId="0" applyFont="1" applyFill="1" applyAlignment="1">
      <alignment vertical="center"/>
    </xf>
    <xf numFmtId="0" fontId="12" fillId="34" borderId="0" xfId="0" applyFont="1" applyFill="1" applyAlignment="1">
      <alignment horizontal="centerContinuous" vertical="center"/>
    </xf>
    <xf numFmtId="0" fontId="11" fillId="34" borderId="0" xfId="0" applyFont="1" applyFill="1" applyAlignment="1">
      <alignment vertical="center"/>
    </xf>
    <xf numFmtId="0" fontId="0" fillId="34" borderId="0" xfId="0" applyFont="1" applyFill="1" applyAlignment="1">
      <alignment vertical="center"/>
    </xf>
    <xf numFmtId="0" fontId="4" fillId="34" borderId="0" xfId="0" applyFont="1" applyFill="1" applyBorder="1" applyAlignment="1">
      <alignment horizontal="left" vertical="center" wrapText="1"/>
    </xf>
    <xf numFmtId="178" fontId="4" fillId="34" borderId="10" xfId="0" applyNumberFormat="1" applyFont="1" applyFill="1" applyBorder="1" applyAlignment="1">
      <alignment horizontal="center" vertical="center" wrapText="1"/>
    </xf>
    <xf numFmtId="0" fontId="6" fillId="34" borderId="0" xfId="0" applyFont="1" applyFill="1" applyAlignment="1">
      <alignment horizontal="left" vertical="center"/>
    </xf>
    <xf numFmtId="0" fontId="4" fillId="34" borderId="10" xfId="0" applyFont="1" applyFill="1" applyBorder="1" applyAlignment="1">
      <alignment horizontal="center" vertical="center" wrapText="1"/>
    </xf>
    <xf numFmtId="0" fontId="8" fillId="34" borderId="0" xfId="0" applyNumberFormat="1" applyFont="1" applyFill="1" applyAlignment="1" applyProtection="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Q68"/>
  <sheetViews>
    <sheetView tabSelected="1" zoomScalePageLayoutView="0" workbookViewId="0" topLeftCell="A1">
      <pane ySplit="6" topLeftCell="A37" activePane="bottomLeft" state="frozen"/>
      <selection pane="topLeft" activeCell="A1" sqref="A1"/>
      <selection pane="bottomLeft" activeCell="F1" sqref="F1:F16384"/>
    </sheetView>
  </sheetViews>
  <sheetFormatPr defaultColWidth="6.875" defaultRowHeight="19.5" customHeight="1"/>
  <cols>
    <col min="1" max="1" width="35.625" style="24" customWidth="1"/>
    <col min="2" max="2" width="20.625" style="12" customWidth="1"/>
    <col min="3" max="3" width="38.625" style="12" customWidth="1"/>
    <col min="4" max="4" width="20.625" style="12" customWidth="1"/>
    <col min="5" max="8" width="6.875" style="24" customWidth="1"/>
    <col min="9" max="29" width="0" style="24" hidden="1" customWidth="1"/>
    <col min="30" max="251" width="6.875" style="24" customWidth="1"/>
    <col min="252" max="16384" width="6.875" style="12" customWidth="1"/>
  </cols>
  <sheetData>
    <row r="1" ht="27" customHeight="1">
      <c r="A1" s="23" t="s">
        <v>44</v>
      </c>
    </row>
    <row r="2" spans="1:4" s="17" customFormat="1" ht="18" customHeight="1">
      <c r="A2" s="25"/>
      <c r="B2" s="13"/>
      <c r="C2" s="13"/>
      <c r="D2" s="26" t="s">
        <v>0</v>
      </c>
    </row>
    <row r="3" spans="1:251" s="54" customFormat="1" ht="27" customHeight="1">
      <c r="A3" s="50" t="s">
        <v>117</v>
      </c>
      <c r="B3" s="51"/>
      <c r="C3" s="55"/>
      <c r="D3" s="51"/>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4" ht="20.25" customHeight="1">
      <c r="A4" s="27" t="s">
        <v>112</v>
      </c>
      <c r="B4" s="13"/>
      <c r="C4" s="13"/>
      <c r="D4" s="26" t="s">
        <v>1</v>
      </c>
    </row>
    <row r="5" spans="1:4" ht="20.25" customHeight="1">
      <c r="A5" s="28" t="s">
        <v>32</v>
      </c>
      <c r="B5" s="29"/>
      <c r="C5" s="28" t="s">
        <v>33</v>
      </c>
      <c r="D5" s="30"/>
    </row>
    <row r="6" spans="1:4" ht="20.25" customHeight="1">
      <c r="A6" s="31" t="s">
        <v>31</v>
      </c>
      <c r="B6" s="31" t="s">
        <v>29</v>
      </c>
      <c r="C6" s="31" t="s">
        <v>31</v>
      </c>
      <c r="D6" s="31" t="s">
        <v>29</v>
      </c>
    </row>
    <row r="7" spans="1:22" ht="20.25" customHeight="1">
      <c r="A7" s="32" t="s">
        <v>2</v>
      </c>
      <c r="B7" s="33">
        <v>20012.38</v>
      </c>
      <c r="C7" s="2" t="s">
        <v>58</v>
      </c>
      <c r="D7" s="3">
        <v>18.89</v>
      </c>
      <c r="I7" s="34" t="s">
        <v>3</v>
      </c>
      <c r="J7" s="35" t="s">
        <v>4</v>
      </c>
      <c r="K7" s="35" t="s">
        <v>5</v>
      </c>
      <c r="L7" s="35" t="s">
        <v>6</v>
      </c>
      <c r="M7" s="34" t="s">
        <v>7</v>
      </c>
      <c r="N7" s="34" t="s">
        <v>8</v>
      </c>
      <c r="O7" s="35" t="s">
        <v>9</v>
      </c>
      <c r="P7" s="34" t="s">
        <v>10</v>
      </c>
      <c r="Q7" s="35" t="s">
        <v>11</v>
      </c>
      <c r="R7" s="36" t="s">
        <v>12</v>
      </c>
      <c r="S7" s="34" t="s">
        <v>11</v>
      </c>
      <c r="T7" s="34" t="s">
        <v>11</v>
      </c>
      <c r="U7" s="34" t="s">
        <v>13</v>
      </c>
      <c r="V7" s="34" t="s">
        <v>14</v>
      </c>
    </row>
    <row r="8" spans="1:9" ht="20.25" customHeight="1">
      <c r="A8" s="32" t="s">
        <v>15</v>
      </c>
      <c r="B8" s="33">
        <v>327.66</v>
      </c>
      <c r="C8" s="2" t="s">
        <v>59</v>
      </c>
      <c r="D8" s="3">
        <v>17</v>
      </c>
      <c r="I8" s="37"/>
    </row>
    <row r="9" spans="1:4" ht="20.25" customHeight="1">
      <c r="A9" s="32" t="s">
        <v>16</v>
      </c>
      <c r="B9" s="33">
        <v>3793.24</v>
      </c>
      <c r="C9" s="2" t="s">
        <v>60</v>
      </c>
      <c r="D9" s="3">
        <v>1.89</v>
      </c>
    </row>
    <row r="10" spans="1:4" ht="20.25" customHeight="1">
      <c r="A10" s="32" t="s">
        <v>17</v>
      </c>
      <c r="B10" s="33">
        <v>11277.06</v>
      </c>
      <c r="C10" s="2" t="s">
        <v>61</v>
      </c>
      <c r="D10" s="3">
        <v>149</v>
      </c>
    </row>
    <row r="11" spans="1:4" ht="20.25" customHeight="1">
      <c r="A11" s="32" t="s">
        <v>18</v>
      </c>
      <c r="B11" s="33">
        <f>744.27+1424.44</f>
        <v>2168.71</v>
      </c>
      <c r="C11" s="2" t="s">
        <v>62</v>
      </c>
      <c r="D11" s="3">
        <v>149</v>
      </c>
    </row>
    <row r="12" spans="1:4" ht="20.25" customHeight="1">
      <c r="A12" s="32"/>
      <c r="B12" s="33"/>
      <c r="C12" s="2" t="s">
        <v>63</v>
      </c>
      <c r="D12" s="3">
        <v>8.06</v>
      </c>
    </row>
    <row r="13" spans="1:4" ht="20.25" customHeight="1">
      <c r="A13" s="32"/>
      <c r="B13" s="33"/>
      <c r="C13" s="2" t="s">
        <v>64</v>
      </c>
      <c r="D13" s="3">
        <v>0.06</v>
      </c>
    </row>
    <row r="14" spans="1:4" ht="20.25" customHeight="1">
      <c r="A14" s="32"/>
      <c r="B14" s="33"/>
      <c r="C14" s="2" t="s">
        <v>65</v>
      </c>
      <c r="D14" s="3">
        <v>8</v>
      </c>
    </row>
    <row r="15" spans="1:4" ht="20.25" customHeight="1">
      <c r="A15" s="32"/>
      <c r="B15" s="33"/>
      <c r="C15" s="2" t="s">
        <v>66</v>
      </c>
      <c r="D15" s="3">
        <v>30393.89</v>
      </c>
    </row>
    <row r="16" spans="1:4" ht="20.25" customHeight="1">
      <c r="A16" s="32"/>
      <c r="B16" s="33"/>
      <c r="C16" s="2" t="s">
        <v>67</v>
      </c>
      <c r="D16" s="3">
        <v>12104.18</v>
      </c>
    </row>
    <row r="17" spans="1:4" ht="20.25" customHeight="1">
      <c r="A17" s="32"/>
      <c r="B17" s="33"/>
      <c r="C17" s="2" t="s">
        <v>68</v>
      </c>
      <c r="D17" s="3">
        <v>2363.06</v>
      </c>
    </row>
    <row r="18" spans="1:4" ht="20.25" customHeight="1">
      <c r="A18" s="32"/>
      <c r="B18" s="33"/>
      <c r="C18" s="2" t="s">
        <v>69</v>
      </c>
      <c r="D18" s="3">
        <v>1827.38</v>
      </c>
    </row>
    <row r="19" spans="1:4" ht="20.25" customHeight="1">
      <c r="A19" s="32"/>
      <c r="B19" s="33"/>
      <c r="C19" s="2" t="s">
        <v>70</v>
      </c>
      <c r="D19" s="3">
        <v>308.21</v>
      </c>
    </row>
    <row r="20" spans="1:4" ht="20.25" customHeight="1">
      <c r="A20" s="32"/>
      <c r="B20" s="33"/>
      <c r="C20" s="2" t="s">
        <v>71</v>
      </c>
      <c r="D20" s="3">
        <v>1234.25</v>
      </c>
    </row>
    <row r="21" spans="1:4" ht="20.25" customHeight="1">
      <c r="A21" s="32"/>
      <c r="B21" s="33"/>
      <c r="C21" s="2" t="s">
        <v>72</v>
      </c>
      <c r="D21" s="3">
        <v>2659.72</v>
      </c>
    </row>
    <row r="22" spans="1:4" ht="20.25" customHeight="1">
      <c r="A22" s="32"/>
      <c r="B22" s="33"/>
      <c r="C22" s="2" t="s">
        <v>73</v>
      </c>
      <c r="D22" s="3">
        <v>162.03</v>
      </c>
    </row>
    <row r="23" spans="1:4" ht="20.25" customHeight="1">
      <c r="A23" s="32"/>
      <c r="B23" s="33"/>
      <c r="C23" s="2" t="s">
        <v>74</v>
      </c>
      <c r="D23" s="3">
        <v>242.6</v>
      </c>
    </row>
    <row r="24" spans="1:4" ht="20.25" customHeight="1">
      <c r="A24" s="32"/>
      <c r="B24" s="33"/>
      <c r="C24" s="2" t="s">
        <v>75</v>
      </c>
      <c r="D24" s="3">
        <v>1920.19</v>
      </c>
    </row>
    <row r="25" spans="1:4" ht="20.25" customHeight="1">
      <c r="A25" s="32"/>
      <c r="B25" s="33"/>
      <c r="C25" s="2" t="s">
        <v>76</v>
      </c>
      <c r="D25" s="3">
        <v>1386.75</v>
      </c>
    </row>
    <row r="26" spans="1:4" ht="20.25" customHeight="1">
      <c r="A26" s="32"/>
      <c r="B26" s="33"/>
      <c r="C26" s="2" t="s">
        <v>78</v>
      </c>
      <c r="D26" s="3">
        <v>923.24</v>
      </c>
    </row>
    <row r="27" spans="1:4" ht="20.25" customHeight="1">
      <c r="A27" s="32"/>
      <c r="B27" s="33"/>
      <c r="C27" s="2" t="s">
        <v>77</v>
      </c>
      <c r="D27" s="3">
        <v>923.24</v>
      </c>
    </row>
    <row r="28" spans="1:4" ht="20.25" customHeight="1">
      <c r="A28" s="32"/>
      <c r="B28" s="33"/>
      <c r="C28" s="2" t="s">
        <v>79</v>
      </c>
      <c r="D28" s="3">
        <v>13671.09</v>
      </c>
    </row>
    <row r="29" spans="1:4" ht="20.25" customHeight="1">
      <c r="A29" s="32"/>
      <c r="B29" s="33"/>
      <c r="C29" s="2" t="s">
        <v>80</v>
      </c>
      <c r="D29" s="3">
        <v>6</v>
      </c>
    </row>
    <row r="30" spans="1:4" ht="20.25" customHeight="1">
      <c r="A30" s="32"/>
      <c r="B30" s="33"/>
      <c r="C30" s="2" t="s">
        <v>81</v>
      </c>
      <c r="D30" s="3">
        <v>13579.37</v>
      </c>
    </row>
    <row r="31" spans="1:4" ht="20.25" customHeight="1">
      <c r="A31" s="32"/>
      <c r="B31" s="33"/>
      <c r="C31" s="2" t="s">
        <v>82</v>
      </c>
      <c r="D31" s="3">
        <v>85.72</v>
      </c>
    </row>
    <row r="32" spans="1:4" ht="20.25" customHeight="1">
      <c r="A32" s="32"/>
      <c r="B32" s="33"/>
      <c r="C32" s="2" t="s">
        <v>85</v>
      </c>
      <c r="D32" s="3">
        <v>35.04</v>
      </c>
    </row>
    <row r="33" spans="1:4" ht="20.25" customHeight="1">
      <c r="A33" s="32"/>
      <c r="B33" s="33"/>
      <c r="C33" s="2" t="s">
        <v>83</v>
      </c>
      <c r="D33" s="3">
        <v>8.04</v>
      </c>
    </row>
    <row r="34" spans="1:4" ht="20.25" customHeight="1">
      <c r="A34" s="32"/>
      <c r="B34" s="33"/>
      <c r="C34" s="2" t="s">
        <v>84</v>
      </c>
      <c r="D34" s="3">
        <v>27</v>
      </c>
    </row>
    <row r="35" spans="1:4" ht="20.25" customHeight="1">
      <c r="A35" s="32"/>
      <c r="B35" s="33"/>
      <c r="C35" s="2" t="s">
        <v>89</v>
      </c>
      <c r="D35" s="3">
        <v>3535.01</v>
      </c>
    </row>
    <row r="36" spans="1:4" ht="20.25" customHeight="1">
      <c r="A36" s="32"/>
      <c r="B36" s="33"/>
      <c r="C36" s="2" t="s">
        <v>86</v>
      </c>
      <c r="D36" s="3">
        <v>200</v>
      </c>
    </row>
    <row r="37" spans="1:4" ht="20.25" customHeight="1">
      <c r="A37" s="32"/>
      <c r="B37" s="33"/>
      <c r="C37" s="2" t="s">
        <v>87</v>
      </c>
      <c r="D37" s="3">
        <v>3329.56</v>
      </c>
    </row>
    <row r="38" spans="1:4" ht="20.25" customHeight="1">
      <c r="A38" s="32"/>
      <c r="B38" s="33"/>
      <c r="C38" s="2" t="s">
        <v>88</v>
      </c>
      <c r="D38" s="3">
        <v>5.45</v>
      </c>
    </row>
    <row r="39" spans="1:4" ht="20.25" customHeight="1">
      <c r="A39" s="32"/>
      <c r="B39" s="33"/>
      <c r="C39" s="2" t="s">
        <v>91</v>
      </c>
      <c r="D39" s="3">
        <f>41.03+1+9.5</f>
        <v>51.53</v>
      </c>
    </row>
    <row r="40" spans="1:4" ht="20.25" customHeight="1">
      <c r="A40" s="32"/>
      <c r="B40" s="33"/>
      <c r="C40" s="2" t="s">
        <v>90</v>
      </c>
      <c r="D40" s="3">
        <f>41.03+1+9.5</f>
        <v>51.53</v>
      </c>
    </row>
    <row r="41" spans="1:4" ht="20.25" customHeight="1">
      <c r="A41" s="32"/>
      <c r="B41" s="33"/>
      <c r="C41" s="2" t="s">
        <v>93</v>
      </c>
      <c r="D41" s="3">
        <v>73.79</v>
      </c>
    </row>
    <row r="42" spans="1:4" ht="20.25" customHeight="1">
      <c r="A42" s="32"/>
      <c r="B42" s="33"/>
      <c r="C42" s="1" t="s">
        <v>92</v>
      </c>
      <c r="D42" s="3">
        <v>73.79</v>
      </c>
    </row>
    <row r="43" spans="1:4" ht="20.25" customHeight="1">
      <c r="A43" s="32"/>
      <c r="B43" s="33"/>
      <c r="C43" s="2" t="s">
        <v>95</v>
      </c>
      <c r="D43" s="3">
        <v>548.7</v>
      </c>
    </row>
    <row r="44" spans="1:4" ht="20.25" customHeight="1">
      <c r="A44" s="32"/>
      <c r="B44" s="33"/>
      <c r="C44" s="2" t="s">
        <v>94</v>
      </c>
      <c r="D44" s="3">
        <v>548.7</v>
      </c>
    </row>
    <row r="45" spans="1:4" ht="20.25" customHeight="1">
      <c r="A45" s="32"/>
      <c r="B45" s="33"/>
      <c r="C45" s="2" t="s">
        <v>96</v>
      </c>
      <c r="D45" s="3">
        <v>63.99</v>
      </c>
    </row>
    <row r="46" spans="1:4" ht="20.25" customHeight="1">
      <c r="A46" s="32"/>
      <c r="B46" s="33"/>
      <c r="C46" s="2" t="s">
        <v>97</v>
      </c>
      <c r="D46" s="3">
        <v>384.71</v>
      </c>
    </row>
    <row r="47" spans="1:4" ht="20.25" customHeight="1">
      <c r="A47" s="32"/>
      <c r="B47" s="33"/>
      <c r="C47" s="2" t="s">
        <v>98</v>
      </c>
      <c r="D47" s="3">
        <v>100</v>
      </c>
    </row>
    <row r="48" spans="1:4" ht="20.25" customHeight="1">
      <c r="A48" s="32"/>
      <c r="B48" s="33"/>
      <c r="C48" s="2" t="s">
        <v>99</v>
      </c>
      <c r="D48" s="3">
        <v>4</v>
      </c>
    </row>
    <row r="49" spans="1:4" ht="20.25" customHeight="1">
      <c r="A49" s="32"/>
      <c r="B49" s="33"/>
      <c r="C49" s="2" t="s">
        <v>53</v>
      </c>
      <c r="D49" s="3">
        <v>4</v>
      </c>
    </row>
    <row r="50" spans="1:4" ht="20.25" customHeight="1">
      <c r="A50" s="32"/>
      <c r="B50" s="33"/>
      <c r="C50" s="2" t="s">
        <v>100</v>
      </c>
      <c r="D50" s="3">
        <v>209.55</v>
      </c>
    </row>
    <row r="51" spans="1:4" ht="20.25" customHeight="1">
      <c r="A51" s="32"/>
      <c r="B51" s="33"/>
      <c r="C51" s="2" t="s">
        <v>101</v>
      </c>
      <c r="D51" s="3">
        <v>204.63</v>
      </c>
    </row>
    <row r="52" spans="1:4" ht="20.25" customHeight="1">
      <c r="A52" s="32"/>
      <c r="B52" s="33"/>
      <c r="C52" s="2" t="s">
        <v>102</v>
      </c>
      <c r="D52" s="3">
        <v>204.63</v>
      </c>
    </row>
    <row r="53" spans="1:4" ht="20.25" customHeight="1">
      <c r="A53" s="32"/>
      <c r="B53" s="33"/>
      <c r="C53" s="2" t="s">
        <v>103</v>
      </c>
      <c r="D53" s="3">
        <v>4.92</v>
      </c>
    </row>
    <row r="54" spans="1:4" ht="20.25" customHeight="1">
      <c r="A54" s="32"/>
      <c r="B54" s="33"/>
      <c r="C54" s="2" t="s">
        <v>104</v>
      </c>
      <c r="D54" s="3">
        <v>4.92</v>
      </c>
    </row>
    <row r="55" spans="1:4" ht="20.25" customHeight="1">
      <c r="A55" s="32"/>
      <c r="B55" s="33"/>
      <c r="C55" s="2" t="s">
        <v>105</v>
      </c>
      <c r="D55" s="3">
        <v>457.88</v>
      </c>
    </row>
    <row r="56" spans="1:4" ht="20.25" customHeight="1">
      <c r="A56" s="32"/>
      <c r="B56" s="33"/>
      <c r="C56" s="2" t="s">
        <v>106</v>
      </c>
      <c r="D56" s="3">
        <v>457.88</v>
      </c>
    </row>
    <row r="57" spans="1:4" ht="20.25" customHeight="1">
      <c r="A57" s="32"/>
      <c r="B57" s="33"/>
      <c r="C57" s="2" t="s">
        <v>107</v>
      </c>
      <c r="D57" s="3">
        <v>414.28</v>
      </c>
    </row>
    <row r="58" spans="1:4" ht="20.25" customHeight="1">
      <c r="A58" s="32"/>
      <c r="B58" s="33"/>
      <c r="C58" s="2" t="s">
        <v>108</v>
      </c>
      <c r="D58" s="3">
        <v>43.6</v>
      </c>
    </row>
    <row r="59" spans="1:4" ht="20.25" customHeight="1">
      <c r="A59" s="32"/>
      <c r="B59" s="33"/>
      <c r="C59" s="2" t="s">
        <v>109</v>
      </c>
      <c r="D59" s="3">
        <v>3673.16</v>
      </c>
    </row>
    <row r="60" spans="1:4" ht="20.25" customHeight="1">
      <c r="A60" s="32"/>
      <c r="B60" s="33"/>
      <c r="C60" s="2" t="s">
        <v>110</v>
      </c>
      <c r="D60" s="3">
        <v>3673.16</v>
      </c>
    </row>
    <row r="61" spans="1:4" ht="20.25" customHeight="1">
      <c r="A61" s="32"/>
      <c r="B61" s="33"/>
      <c r="C61" s="2"/>
      <c r="D61" s="3"/>
    </row>
    <row r="62" spans="1:4" ht="20.25" customHeight="1">
      <c r="A62" s="38" t="s">
        <v>19</v>
      </c>
      <c r="B62" s="33">
        <f>SUM(B7:B11)</f>
        <v>37579.049999999996</v>
      </c>
      <c r="C62" s="39" t="s">
        <v>20</v>
      </c>
      <c r="D62" s="33">
        <v>35463.14</v>
      </c>
    </row>
    <row r="63" spans="1:4" ht="20.25" customHeight="1">
      <c r="A63" s="32" t="s">
        <v>9</v>
      </c>
      <c r="B63" s="33">
        <v>40.75</v>
      </c>
      <c r="C63" s="40" t="s">
        <v>13</v>
      </c>
      <c r="D63" s="33">
        <v>12258.01</v>
      </c>
    </row>
    <row r="64" spans="1:4" ht="20.25" customHeight="1">
      <c r="A64" s="32" t="s">
        <v>10</v>
      </c>
      <c r="B64" s="33">
        <v>10101.35</v>
      </c>
      <c r="C64" s="41"/>
      <c r="D64" s="33"/>
    </row>
    <row r="65" spans="1:4" ht="20.25" customHeight="1">
      <c r="A65" s="32"/>
      <c r="B65" s="42"/>
      <c r="C65" s="41"/>
      <c r="D65" s="33"/>
    </row>
    <row r="66" spans="1:4" ht="20.25" customHeight="1">
      <c r="A66" s="38" t="s">
        <v>21</v>
      </c>
      <c r="B66" s="33">
        <f>SUM(B62:B64)</f>
        <v>47721.149999999994</v>
      </c>
      <c r="C66" s="38" t="s">
        <v>22</v>
      </c>
      <c r="D66" s="33">
        <f>SUM(D62:D64)</f>
        <v>47721.15</v>
      </c>
    </row>
    <row r="67" spans="1:4" ht="32.25" customHeight="1">
      <c r="A67" s="58" t="s">
        <v>28</v>
      </c>
      <c r="B67" s="58"/>
      <c r="C67" s="58"/>
      <c r="D67" s="58"/>
    </row>
    <row r="68" ht="19.5" customHeight="1">
      <c r="A68" s="12"/>
    </row>
  </sheetData>
  <sheetProtection/>
  <mergeCells count="1">
    <mergeCell ref="A67:D67"/>
  </mergeCells>
  <printOptions horizontalCentered="1"/>
  <pageMargins left="0.7480314960629921" right="0.7480314960629921" top="0.35433070866141736" bottom="0.3937007874015748" header="0.5118110236220472" footer="0.2362204724409449"/>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IM17"/>
  <sheetViews>
    <sheetView zoomScalePageLayoutView="0" workbookViewId="0" topLeftCell="A1">
      <selection activeCell="G9" sqref="G9"/>
    </sheetView>
  </sheetViews>
  <sheetFormatPr defaultColWidth="6.875" defaultRowHeight="19.5" customHeight="1"/>
  <cols>
    <col min="1" max="1" width="15.625" style="11" customWidth="1"/>
    <col min="2" max="2" width="24.625" style="11" customWidth="1"/>
    <col min="3" max="3" width="17.00390625" style="10" customWidth="1"/>
    <col min="4" max="4" width="16.50390625" style="10" customWidth="1"/>
    <col min="5" max="5" width="15.875" style="10" customWidth="1"/>
    <col min="6" max="6" width="18.75390625" style="10" customWidth="1"/>
    <col min="7" max="247" width="14.625" style="11" customWidth="1"/>
    <col min="248" max="16384" width="6.875" style="12" customWidth="1"/>
  </cols>
  <sheetData>
    <row r="1" spans="1:2" ht="23.25" customHeight="1">
      <c r="A1" s="60" t="s">
        <v>45</v>
      </c>
      <c r="B1" s="60"/>
    </row>
    <row r="2" spans="1:11" s="17" customFormat="1" ht="19.5" customHeight="1">
      <c r="A2" s="13"/>
      <c r="B2" s="13"/>
      <c r="C2" s="14"/>
      <c r="D2" s="14"/>
      <c r="E2" s="14"/>
      <c r="F2" s="15" t="s">
        <v>23</v>
      </c>
      <c r="G2" s="16"/>
      <c r="H2" s="16"/>
      <c r="I2" s="16"/>
      <c r="J2" s="16"/>
      <c r="K2" s="16"/>
    </row>
    <row r="3" spans="1:247" s="54" customFormat="1" ht="24" customHeight="1">
      <c r="A3" s="50" t="s">
        <v>116</v>
      </c>
      <c r="B3" s="51"/>
      <c r="C3" s="50"/>
      <c r="D3" s="50"/>
      <c r="E3" s="50"/>
      <c r="F3" s="50"/>
      <c r="G3" s="52"/>
      <c r="H3" s="52"/>
      <c r="I3" s="52"/>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row>
    <row r="4" spans="1:6" ht="21.75" customHeight="1">
      <c r="A4" s="18" t="s">
        <v>111</v>
      </c>
      <c r="B4" s="19"/>
      <c r="C4" s="20"/>
      <c r="D4" s="20"/>
      <c r="E4" s="20"/>
      <c r="F4" s="21" t="s">
        <v>1</v>
      </c>
    </row>
    <row r="5" spans="1:6" ht="19.5" customHeight="1">
      <c r="A5" s="61" t="s">
        <v>35</v>
      </c>
      <c r="B5" s="61" t="s">
        <v>34</v>
      </c>
      <c r="C5" s="59" t="s">
        <v>24</v>
      </c>
      <c r="D5" s="59" t="s">
        <v>25</v>
      </c>
      <c r="E5" s="59" t="s">
        <v>26</v>
      </c>
      <c r="F5" s="59" t="s">
        <v>27</v>
      </c>
    </row>
    <row r="6" spans="1:6" s="4" customFormat="1" ht="19.5" customHeight="1">
      <c r="A6" s="61"/>
      <c r="B6" s="61"/>
      <c r="C6" s="59"/>
      <c r="D6" s="59"/>
      <c r="E6" s="59"/>
      <c r="F6" s="59"/>
    </row>
    <row r="7" spans="1:6" s="8" customFormat="1" ht="28.5" customHeight="1">
      <c r="A7" s="5"/>
      <c r="B7" s="5" t="s">
        <v>57</v>
      </c>
      <c r="C7" s="7">
        <f>SUM(D7:E7)</f>
        <v>19590.91</v>
      </c>
      <c r="D7" s="7">
        <f>SUM(D8:D16)</f>
        <v>6055.12</v>
      </c>
      <c r="E7" s="7">
        <f>SUM(E8:E16)</f>
        <v>13535.79</v>
      </c>
      <c r="F7" s="6"/>
    </row>
    <row r="8" spans="1:6" s="8" customFormat="1" ht="28.5" customHeight="1">
      <c r="A8" s="5">
        <v>201</v>
      </c>
      <c r="B8" s="9" t="s">
        <v>47</v>
      </c>
      <c r="C8" s="7">
        <f>SUM(D8:E8)</f>
        <v>18.89</v>
      </c>
      <c r="D8" s="7"/>
      <c r="E8" s="7">
        <v>18.89</v>
      </c>
      <c r="F8" s="6"/>
    </row>
    <row r="9" spans="1:6" s="8" customFormat="1" ht="28.5" customHeight="1">
      <c r="A9" s="5">
        <v>204</v>
      </c>
      <c r="B9" s="9" t="s">
        <v>48</v>
      </c>
      <c r="C9" s="7">
        <f aca="true" t="shared" si="0" ref="C9:C16">SUM(D9:E9)</f>
        <v>149</v>
      </c>
      <c r="D9" s="7"/>
      <c r="E9" s="7">
        <v>149</v>
      </c>
      <c r="F9" s="6"/>
    </row>
    <row r="10" spans="1:6" s="8" customFormat="1" ht="28.5" customHeight="1">
      <c r="A10" s="5">
        <v>207</v>
      </c>
      <c r="B10" s="9" t="s">
        <v>49</v>
      </c>
      <c r="C10" s="7">
        <f t="shared" si="0"/>
        <v>8</v>
      </c>
      <c r="D10" s="7"/>
      <c r="E10" s="7">
        <v>8</v>
      </c>
      <c r="F10" s="6"/>
    </row>
    <row r="11" spans="1:6" s="8" customFormat="1" ht="28.5" customHeight="1">
      <c r="A11" s="5">
        <v>208</v>
      </c>
      <c r="B11" s="9" t="s">
        <v>50</v>
      </c>
      <c r="C11" s="7">
        <f t="shared" si="0"/>
        <v>14541.86</v>
      </c>
      <c r="D11" s="7">
        <v>5168.54</v>
      </c>
      <c r="E11" s="7">
        <f>9299.53+73.79</f>
        <v>9373.320000000002</v>
      </c>
      <c r="F11" s="6"/>
    </row>
    <row r="12" spans="1:6" s="8" customFormat="1" ht="28.5" customHeight="1">
      <c r="A12" s="5">
        <v>210</v>
      </c>
      <c r="B12" s="9" t="s">
        <v>51</v>
      </c>
      <c r="C12" s="7">
        <f t="shared" si="0"/>
        <v>538.7</v>
      </c>
      <c r="D12" s="7">
        <v>438.7</v>
      </c>
      <c r="E12" s="7">
        <v>100</v>
      </c>
      <c r="F12" s="6"/>
    </row>
    <row r="13" spans="1:6" s="8" customFormat="1" ht="28.5" customHeight="1">
      <c r="A13" s="5">
        <v>211</v>
      </c>
      <c r="B13" s="9" t="s">
        <v>52</v>
      </c>
      <c r="C13" s="7">
        <f t="shared" si="0"/>
        <v>4</v>
      </c>
      <c r="D13" s="7"/>
      <c r="E13" s="7">
        <v>4</v>
      </c>
      <c r="F13" s="6"/>
    </row>
    <row r="14" spans="1:6" s="8" customFormat="1" ht="28.5" customHeight="1">
      <c r="A14" s="5">
        <v>213</v>
      </c>
      <c r="B14" s="9" t="s">
        <v>54</v>
      </c>
      <c r="C14" s="7">
        <f t="shared" si="0"/>
        <v>209.42</v>
      </c>
      <c r="D14" s="7"/>
      <c r="E14" s="7">
        <v>209.42</v>
      </c>
      <c r="F14" s="6"/>
    </row>
    <row r="15" spans="1:6" s="8" customFormat="1" ht="28.5" customHeight="1">
      <c r="A15" s="5">
        <v>221</v>
      </c>
      <c r="B15" s="9" t="s">
        <v>55</v>
      </c>
      <c r="C15" s="7">
        <f t="shared" si="0"/>
        <v>447.88</v>
      </c>
      <c r="D15" s="7">
        <v>447.88</v>
      </c>
      <c r="E15" s="7"/>
      <c r="F15" s="6"/>
    </row>
    <row r="16" spans="1:6" s="8" customFormat="1" ht="28.5" customHeight="1">
      <c r="A16" s="5">
        <v>229</v>
      </c>
      <c r="B16" s="9" t="s">
        <v>56</v>
      </c>
      <c r="C16" s="7">
        <f t="shared" si="0"/>
        <v>3673.16</v>
      </c>
      <c r="D16" s="7"/>
      <c r="E16" s="7">
        <v>3673.16</v>
      </c>
      <c r="F16" s="6"/>
    </row>
    <row r="17" ht="39.75" customHeight="1">
      <c r="A17" s="22" t="s">
        <v>30</v>
      </c>
    </row>
  </sheetData>
  <sheetProtection/>
  <mergeCells count="7">
    <mergeCell ref="E5:E6"/>
    <mergeCell ref="F5:F6"/>
    <mergeCell ref="A1:B1"/>
    <mergeCell ref="A5:A6"/>
    <mergeCell ref="B5:B6"/>
    <mergeCell ref="C5:C6"/>
    <mergeCell ref="D5:D6"/>
  </mergeCells>
  <printOptions horizontalCentered="1"/>
  <pageMargins left="0.7874015748031497" right="0.7874015748031497"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tabColor rgb="FF0070C0"/>
  </sheetPr>
  <dimension ref="A1:J12"/>
  <sheetViews>
    <sheetView zoomScalePageLayoutView="0" workbookViewId="0" topLeftCell="A1">
      <selection activeCell="E7" sqref="E7"/>
    </sheetView>
  </sheetViews>
  <sheetFormatPr defaultColWidth="9.00390625" defaultRowHeight="14.25"/>
  <cols>
    <col min="1" max="1" width="32.625" style="12" customWidth="1"/>
    <col min="2" max="3" width="25.625" style="12" customWidth="1"/>
    <col min="4" max="4" width="11.50390625" style="12" customWidth="1"/>
    <col min="5" max="5" width="10.50390625" style="12" customWidth="1"/>
    <col min="6" max="16384" width="9.00390625" style="12" customWidth="1"/>
  </cols>
  <sheetData>
    <row r="1" spans="1:2" ht="28.5" customHeight="1">
      <c r="A1" s="60" t="s">
        <v>46</v>
      </c>
      <c r="B1" s="60"/>
    </row>
    <row r="2" spans="1:10" ht="28.5" customHeight="1">
      <c r="A2" s="43"/>
      <c r="B2" s="43"/>
      <c r="C2" s="15" t="s">
        <v>36</v>
      </c>
      <c r="J2" s="15"/>
    </row>
    <row r="3" spans="1:3" s="49" customFormat="1" ht="34.5" customHeight="1">
      <c r="A3" s="62" t="s">
        <v>115</v>
      </c>
      <c r="B3" s="62"/>
      <c r="C3" s="62"/>
    </row>
    <row r="4" spans="1:3" ht="25.5" customHeight="1">
      <c r="A4" s="12" t="s">
        <v>112</v>
      </c>
      <c r="C4" s="44" t="s">
        <v>40</v>
      </c>
    </row>
    <row r="5" spans="1:3" ht="29.25" customHeight="1">
      <c r="A5" s="45" t="s">
        <v>38</v>
      </c>
      <c r="B5" s="45" t="s">
        <v>37</v>
      </c>
      <c r="C5" s="45" t="s">
        <v>39</v>
      </c>
    </row>
    <row r="6" spans="1:3" ht="30" customHeight="1">
      <c r="A6" s="45" t="s">
        <v>24</v>
      </c>
      <c r="B6" s="46">
        <f>SUM(B7:B9)</f>
        <v>668.8</v>
      </c>
      <c r="C6" s="46">
        <f>SUM(C7:C9)</f>
        <v>560.66</v>
      </c>
    </row>
    <row r="7" spans="1:5" ht="30" customHeight="1">
      <c r="A7" s="46" t="s">
        <v>41</v>
      </c>
      <c r="B7" s="46">
        <v>213.89</v>
      </c>
      <c r="C7" s="46">
        <v>193.97</v>
      </c>
      <c r="E7" s="57"/>
    </row>
    <row r="8" spans="1:3" ht="30" customHeight="1">
      <c r="A8" s="46" t="s">
        <v>42</v>
      </c>
      <c r="B8" s="46">
        <v>157.26</v>
      </c>
      <c r="C8" s="46">
        <v>149.02</v>
      </c>
    </row>
    <row r="9" spans="1:3" ht="30" customHeight="1">
      <c r="A9" s="46" t="s">
        <v>43</v>
      </c>
      <c r="B9" s="46">
        <v>297.65</v>
      </c>
      <c r="C9" s="46">
        <v>217.67</v>
      </c>
    </row>
    <row r="10" spans="1:3" ht="13.5" customHeight="1">
      <c r="A10" s="47"/>
      <c r="B10" s="47"/>
      <c r="C10" s="47"/>
    </row>
    <row r="11" ht="24" customHeight="1">
      <c r="A11" s="48" t="s">
        <v>114</v>
      </c>
    </row>
    <row r="12" ht="19.5" customHeight="1">
      <c r="A12" s="48" t="s">
        <v>113</v>
      </c>
    </row>
  </sheetData>
  <sheetProtection/>
  <mergeCells count="2">
    <mergeCell ref="A1:B1"/>
    <mergeCell ref="A3:C3"/>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微软用户</cp:lastModifiedBy>
  <cp:lastPrinted>2013-10-22T11:30:54Z</cp:lastPrinted>
  <dcterms:created xsi:type="dcterms:W3CDTF">2013-02-18T08:49:03Z</dcterms:created>
  <dcterms:modified xsi:type="dcterms:W3CDTF">2013-10-28T08:20:47Z</dcterms:modified>
  <cp:category/>
  <cp:version/>
  <cp:contentType/>
  <cp:contentStatus/>
</cp:coreProperties>
</file>