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50" windowWidth="15480" windowHeight="7680" activeTab="0"/>
  </bookViews>
  <sheets>
    <sheet name="福彩资金（总表）" sheetId="1" r:id="rId1"/>
  </sheets>
  <definedNames>
    <definedName name="_xlnm.Print_Titles" localSheetId="0">'福彩资金（总表）'!$1:$3</definedName>
  </definedNames>
  <calcPr fullCalcOnLoad="1"/>
</workbook>
</file>

<file path=xl/sharedStrings.xml><?xml version="1.0" encoding="utf-8"?>
<sst xmlns="http://schemas.openxmlformats.org/spreadsheetml/2006/main" count="601" uniqueCount="601">
  <si>
    <t>兰溪市</t>
  </si>
  <si>
    <t>临安市</t>
  </si>
  <si>
    <t>建德市</t>
  </si>
  <si>
    <t>温岭市</t>
  </si>
  <si>
    <t>东阳市</t>
  </si>
  <si>
    <t>永康市</t>
  </si>
  <si>
    <t>市本级</t>
  </si>
  <si>
    <t>定海区</t>
  </si>
  <si>
    <t>普陀区</t>
  </si>
  <si>
    <t>岱山县</t>
  </si>
  <si>
    <t>嵊泗县</t>
  </si>
  <si>
    <t>桐庐县</t>
  </si>
  <si>
    <t>淳安县</t>
  </si>
  <si>
    <t>瑞安市</t>
  </si>
  <si>
    <t>永嘉县</t>
  </si>
  <si>
    <t>平阳县</t>
  </si>
  <si>
    <t>苍南县</t>
  </si>
  <si>
    <t>文成县</t>
  </si>
  <si>
    <t>泰顺县</t>
  </si>
  <si>
    <t>桐乡市</t>
  </si>
  <si>
    <t>嘉善县</t>
  </si>
  <si>
    <t>嵊州市</t>
  </si>
  <si>
    <t>新昌县</t>
  </si>
  <si>
    <t>玉环县</t>
  </si>
  <si>
    <t>开化县</t>
  </si>
  <si>
    <t>海盐县</t>
  </si>
  <si>
    <t>德清县</t>
  </si>
  <si>
    <t>安吉县</t>
  </si>
  <si>
    <t>长兴县</t>
  </si>
  <si>
    <t>三门县</t>
  </si>
  <si>
    <t>天台县</t>
  </si>
  <si>
    <t>仙居县</t>
  </si>
  <si>
    <t>江山市</t>
  </si>
  <si>
    <t>龙游县</t>
  </si>
  <si>
    <t>常山县</t>
  </si>
  <si>
    <t>龙泉市</t>
  </si>
  <si>
    <t>云和县</t>
  </si>
  <si>
    <t>庆元县</t>
  </si>
  <si>
    <t>缙云县</t>
  </si>
  <si>
    <t>遂昌县</t>
  </si>
  <si>
    <t>景宁县</t>
  </si>
  <si>
    <t>武义县</t>
  </si>
  <si>
    <t>浦江县</t>
  </si>
  <si>
    <t>青田县</t>
  </si>
  <si>
    <t>松阳县</t>
  </si>
  <si>
    <t>临海市</t>
  </si>
  <si>
    <t>温州市</t>
  </si>
  <si>
    <t>全省合计</t>
  </si>
  <si>
    <t>杭州市小计</t>
  </si>
  <si>
    <t>温州市小计</t>
  </si>
  <si>
    <t>嘉兴市小计</t>
  </si>
  <si>
    <t>湖州市小计</t>
  </si>
  <si>
    <t>绍兴市小计</t>
  </si>
  <si>
    <t>金华市小计</t>
  </si>
  <si>
    <t>舟山市小计</t>
  </si>
  <si>
    <t>台州市小计</t>
  </si>
  <si>
    <t>衢州市小计</t>
  </si>
  <si>
    <t>丽水市小计</t>
  </si>
  <si>
    <t>市、县(市、区)</t>
  </si>
  <si>
    <t>项   目</t>
  </si>
  <si>
    <t>金  额</t>
  </si>
  <si>
    <t>金额单位：万元</t>
  </si>
  <si>
    <t>湖州市</t>
  </si>
  <si>
    <t>绍兴市</t>
  </si>
  <si>
    <t>金华市</t>
  </si>
  <si>
    <t>台州市</t>
  </si>
  <si>
    <t>衢州市</t>
  </si>
  <si>
    <t>丽水市</t>
  </si>
  <si>
    <r>
      <t xml:space="preserve"> </t>
    </r>
    <r>
      <rPr>
        <sz val="10"/>
        <rFont val="宋体"/>
        <family val="0"/>
      </rPr>
      <t xml:space="preserve"> 其中：吴兴区</t>
    </r>
  </si>
  <si>
    <r>
      <t xml:space="preserve"> </t>
    </r>
    <r>
      <rPr>
        <sz val="10"/>
        <rFont val="宋体"/>
        <family val="0"/>
      </rPr>
      <t xml:space="preserve">      南浔区</t>
    </r>
  </si>
  <si>
    <r>
      <t xml:space="preserve"> </t>
    </r>
    <r>
      <rPr>
        <sz val="10"/>
        <rFont val="宋体"/>
        <family val="0"/>
      </rPr>
      <t xml:space="preserve">  其中：市本级</t>
    </r>
  </si>
  <si>
    <r>
      <t xml:space="preserve"> </t>
    </r>
    <r>
      <rPr>
        <sz val="10"/>
        <rFont val="宋体"/>
        <family val="0"/>
      </rPr>
      <t xml:space="preserve">  其中：市本级</t>
    </r>
  </si>
  <si>
    <r>
      <t xml:space="preserve"> </t>
    </r>
    <r>
      <rPr>
        <sz val="10"/>
        <rFont val="宋体"/>
        <family val="0"/>
      </rPr>
      <t xml:space="preserve">       婺城区</t>
    </r>
  </si>
  <si>
    <r>
      <t xml:space="preserve"> </t>
    </r>
    <r>
      <rPr>
        <sz val="10"/>
        <rFont val="宋体"/>
        <family val="0"/>
      </rPr>
      <t xml:space="preserve">       金东区</t>
    </r>
  </si>
  <si>
    <r>
      <t xml:space="preserve"> </t>
    </r>
    <r>
      <rPr>
        <sz val="10"/>
        <rFont val="宋体"/>
        <family val="0"/>
      </rPr>
      <t xml:space="preserve">  其中：椒江区</t>
    </r>
  </si>
  <si>
    <r>
      <t xml:space="preserve"> </t>
    </r>
    <r>
      <rPr>
        <sz val="10"/>
        <rFont val="宋体"/>
        <family val="0"/>
      </rPr>
      <t xml:space="preserve">      黄岩区</t>
    </r>
  </si>
  <si>
    <r>
      <t xml:space="preserve"> </t>
    </r>
    <r>
      <rPr>
        <sz val="10"/>
        <rFont val="宋体"/>
        <family val="0"/>
      </rPr>
      <t xml:space="preserve">      路桥区</t>
    </r>
  </si>
  <si>
    <r>
      <t xml:space="preserve"> </t>
    </r>
    <r>
      <rPr>
        <sz val="10"/>
        <rFont val="宋体"/>
        <family val="0"/>
      </rPr>
      <t xml:space="preserve">  其中：柯城区</t>
    </r>
  </si>
  <si>
    <r>
      <t xml:space="preserve"> </t>
    </r>
    <r>
      <rPr>
        <sz val="10"/>
        <rFont val="宋体"/>
        <family val="0"/>
      </rPr>
      <t xml:space="preserve">       衢江区</t>
    </r>
  </si>
  <si>
    <t>富阳市</t>
  </si>
  <si>
    <t>平湖市</t>
  </si>
  <si>
    <t>诸暨市</t>
  </si>
  <si>
    <t>其中：莲都区</t>
  </si>
  <si>
    <t>其中：鹿城区</t>
  </si>
  <si>
    <t>富阳市里山镇安顶山村避灾安置点建设补助</t>
  </si>
  <si>
    <t>富阳市场口镇宋家溪村避灾安置点建设补助</t>
  </si>
  <si>
    <t>富阳市场口镇上图山村避灾安置点建设补助</t>
  </si>
  <si>
    <t>富阳市洞桥镇查口村避灾安置点建设补助</t>
  </si>
  <si>
    <t>富阳市新登镇和山村避灾安置点建设补助</t>
  </si>
  <si>
    <t>富阳市常安镇景山村避灾安置点建设补助</t>
  </si>
  <si>
    <t>桐庐县百江镇百江村避灾安置点建设补助</t>
  </si>
  <si>
    <t>桐庐县分水镇外范村避灾安置点建设补助</t>
  </si>
  <si>
    <t>桐庐县分水镇小源村避灾安置点建设补助</t>
  </si>
  <si>
    <t>桐庐县分水镇保安村避灾安置点建设补助</t>
  </si>
  <si>
    <t>桐庐县分水镇富源村避灾安置点建设补助</t>
  </si>
  <si>
    <t>桐庐县百江镇奇源村避灾安置点建设补助</t>
  </si>
  <si>
    <t>桐庐县百江镇罗山村避灾安置点建设补助</t>
  </si>
  <si>
    <t>桐庐县百江镇乐明村避灾安置点建设补助</t>
  </si>
  <si>
    <t>桐庐县百江镇联盟村避灾安置点建设补助</t>
  </si>
  <si>
    <t>桐庐县分水镇东溪村避灾安置点建设补助</t>
  </si>
  <si>
    <t>桐庐县分水镇三槐村避灾安置点建设补助</t>
  </si>
  <si>
    <t>桐庐县分水镇城西村避灾安置点建设补助</t>
  </si>
  <si>
    <t>临安市玲珑街道双源村避灾安置点建设补助</t>
  </si>
  <si>
    <t>临安市青山湖街道孝村村避灾安置点建设补助</t>
  </si>
  <si>
    <t>临安市高虹镇高桥村避灾安置点建设补助</t>
  </si>
  <si>
    <t>临安市潜川镇塔山村避灾安置点建设补助</t>
  </si>
  <si>
    <t>临安市天目山镇对石村避灾安置点建设补助</t>
  </si>
  <si>
    <t>临安市龙港镇相见村避灾安置点建设补助</t>
  </si>
  <si>
    <t>临安市潜川镇海龙村避灾安置点建设补助</t>
  </si>
  <si>
    <t>临安市於潜镇田干村避灾安置点建设补助</t>
  </si>
  <si>
    <t>临安市於潜镇绍鲁村避灾安置点建设补助</t>
  </si>
  <si>
    <t>临安市天目山镇一都村避灾安置点建设补助</t>
  </si>
  <si>
    <t>临安市河桥镇七都村避灾安置点建设补助</t>
  </si>
  <si>
    <t>建德市新安江街道黄泥墩村避灾安置点建设补助</t>
  </si>
  <si>
    <t>建德市三都镇樟村畈村避灾安置点建设补助</t>
  </si>
  <si>
    <t>建德市三都镇圣江村避灾安置点建设补助</t>
  </si>
  <si>
    <t>建德市寿昌镇周村村避灾安置点建设补助</t>
  </si>
  <si>
    <t>建德市李家镇沙墩头村避灾安置点建设补助</t>
  </si>
  <si>
    <t>建德市大同镇富塘村避灾安置点建设补助</t>
  </si>
  <si>
    <t>建德市大同镇永平村避灾安置点建设补助</t>
  </si>
  <si>
    <t>淳安县里商乡避灾安置中心建设补助</t>
  </si>
  <si>
    <t>淳安县大墅镇岭干村避灾安置点建设补助</t>
  </si>
  <si>
    <t>淳安县中洲镇中洲村避灾安置点建设补助</t>
  </si>
  <si>
    <t>淳安县富文乡富文村避灾安置点建设补助</t>
  </si>
  <si>
    <t>淳安县枫树岭镇白马村避灾安置点建设补助</t>
  </si>
  <si>
    <t>淳安县瑶山乡琅洞村避灾安置点建设补助</t>
  </si>
  <si>
    <t>淳安县瑶山乡岭后源村避灾安置点建设补助</t>
  </si>
  <si>
    <t>温州市瓯海区景山街道西山社区避灾安置点建设补助</t>
  </si>
  <si>
    <t>温州市瓯海区新桥街道山前社区避灾安置点建设补助</t>
  </si>
  <si>
    <t>瑞安市避灾安置中心建设补助</t>
  </si>
  <si>
    <t>瑞安市陶山镇金潮社区（南口村）避灾安置点建设补助</t>
  </si>
  <si>
    <t>瑞安市湖岭镇金山村避灾安置点建设补助</t>
  </si>
  <si>
    <t>瑞安市湖岭镇彭埠村避灾安置点建设补助</t>
  </si>
  <si>
    <t>永嘉县桥下镇桥下村避灾安置点建设补助</t>
  </si>
  <si>
    <t>永嘉县岩坦镇岩门村避灾安置点建设补助</t>
  </si>
  <si>
    <t>永嘉县鹤盛镇东皋村惭灾安置点建设补助</t>
  </si>
  <si>
    <t>永嘉县枫林镇枫一村避灾安置点建设补助</t>
  </si>
  <si>
    <t>永嘉县岩头镇抱岙村避灾安置点建设补助</t>
  </si>
  <si>
    <t>瑞安市陶山镇六甲村避灾安置点建设补助</t>
  </si>
  <si>
    <t>平阳县昆阳镇石塘村避灾安置点建设补助</t>
  </si>
  <si>
    <t>平阳县昆阳镇石塘社区避灾安置点建设补助</t>
  </si>
  <si>
    <t>平阳县腾蛟镇岭门社区避灾安置点建设补助</t>
  </si>
  <si>
    <t>平阳县顺溪镇中心学校避灾安置中心建设补助</t>
  </si>
  <si>
    <t>苍南县藻溪镇繁枝社区避灾安置点建设补助</t>
  </si>
  <si>
    <t>苍南县龙港镇平等社区避灾安置点建设补助</t>
  </si>
  <si>
    <t>苍南县龙港镇寿山村避灾安置点建设补助</t>
  </si>
  <si>
    <t>苍南县龙港镇沿江社区避灾安置点建设补助</t>
  </si>
  <si>
    <t>苍南县钱库镇括山社区避灾安置点建设补助</t>
  </si>
  <si>
    <t>文成县百丈漈镇避灾安置中心建设补助</t>
  </si>
  <si>
    <t>文成县珊溪镇避灾安置中心建设补助</t>
  </si>
  <si>
    <t>文成县周山乡避灾安置中心建设补助</t>
  </si>
  <si>
    <t>泰顺县罗阳镇避灾安置中心建设补助</t>
  </si>
  <si>
    <t>泰顺县百丈镇避灾安置中心建设补助</t>
  </si>
  <si>
    <t>平湖市林埭镇避灾安置中心建设补助</t>
  </si>
  <si>
    <t>平湖市广陈镇避灾安置中心建设补助</t>
  </si>
  <si>
    <t>平湖市新仓镇避灾安置中心建设补助</t>
  </si>
  <si>
    <t>桐乡市崇福镇店街塘村避灾安置点建设补助</t>
  </si>
  <si>
    <t>桐乡市大麻镇崇益村避灾安置点建设补助</t>
  </si>
  <si>
    <t>桐乡市乌镇镇分水墩村避灾安置点建设补助</t>
  </si>
  <si>
    <t>嘉善县陶庄镇翔胜村避灾安置点建设补助</t>
  </si>
  <si>
    <t>嘉善县陶庄镇汾湖村避灾安置点建设补助</t>
  </si>
  <si>
    <t>嘉善县姚庄镇展丰村避灾安置点建设补助</t>
  </si>
  <si>
    <t>嘉善县干窑镇胡家埭村避灾安置点建设补助</t>
  </si>
  <si>
    <t>嘉善县天凝镇洪溪村避灾安置点建设补助</t>
  </si>
  <si>
    <t>嘉善县天凝镇戴西港村避灾安置点建设补助</t>
  </si>
  <si>
    <t>嘉善县魏塘街道网埭港村避灾安置点建设补助</t>
  </si>
  <si>
    <t>嘉善县罗星街道马家桥村避灾安置点建设补助</t>
  </si>
  <si>
    <t>嘉善县惠民街道新润村避灾安置点建设补助</t>
  </si>
  <si>
    <t>嘉善县西塘镇新胜村避灾安置点建设补助</t>
  </si>
  <si>
    <t>嘉善县姚庄镇武长村避灾安置点建设补助</t>
  </si>
  <si>
    <t>海盐县百步新区避灾安置中心建设补助</t>
  </si>
  <si>
    <t>海盐县元通街道避灾安置中心建设补助</t>
  </si>
  <si>
    <t>海盐县武原街道避灾安置中心建设补助</t>
  </si>
  <si>
    <t>湖州市吴兴区道场乡道场中学避灾安置中心建设补助</t>
  </si>
  <si>
    <t>湖州市吴兴区八里店小学避灾安置中心建设补助</t>
  </si>
  <si>
    <t>湖州市吴兴区四中西山漾校区避灾安置中心建设补助</t>
  </si>
  <si>
    <t>湖州市吴兴区环渚社会福利中心避灾安置中心建设补助</t>
  </si>
  <si>
    <t>湖州市吴兴区东林中学避灾安置中心建设补助</t>
  </si>
  <si>
    <t>湖州市南浔区练市镇避灾安置中心建设补助</t>
  </si>
  <si>
    <t>湖州市南浔区善琏镇避灾安置中心建设补助</t>
  </si>
  <si>
    <t>湖州市南浔区石淙镇避灾安置中心建设补助</t>
  </si>
  <si>
    <t>德清县三合乡避灾安置中心建设补助</t>
  </si>
  <si>
    <t>德清县洛舍镇避灾安置中心建设补助</t>
  </si>
  <si>
    <t>德清县武康镇对口河村避灾安置点建设补助</t>
  </si>
  <si>
    <t>德清县乾元镇幸福村避灾安置点建设补助</t>
  </si>
  <si>
    <t>德清县新安镇舍北村避灾安置点建设补助</t>
  </si>
  <si>
    <t>德清县新市镇勇兴村避灾安置点建设补助</t>
  </si>
  <si>
    <t>德清县莫干山镇南路村避灾安置点建设补助</t>
  </si>
  <si>
    <t>德清县筏头乡大造坞村避灾安置点建设补助</t>
  </si>
  <si>
    <t>德清县雷甸镇和平村避灾安置点建设补助</t>
  </si>
  <si>
    <t>德清县武康镇王母山村避灾安置点建设补助</t>
  </si>
  <si>
    <t>德清县禹越镇杨家坝村避灾安置点建设补助</t>
  </si>
  <si>
    <t>安吉县报福镇汤口村避灾安置点建设补助</t>
  </si>
  <si>
    <t>安吉县孝丰镇竹根前村避灾安置点建设补助</t>
  </si>
  <si>
    <t>安吉县递铺镇高坞岭村避灾安置点建设补助</t>
  </si>
  <si>
    <t>安吉县章村镇长潭村避灾安置点建设补助</t>
  </si>
  <si>
    <t>安吉县梅溪镇三山村避灾安置点建设补助</t>
  </si>
  <si>
    <t>长兴县夹浦镇避灾安置中心建设补助</t>
  </si>
  <si>
    <t>长兴县林城镇避灾安置中心建设补助</t>
  </si>
  <si>
    <t>长兴县夹浦镇滨湖村避灾安置点建设补助</t>
  </si>
  <si>
    <t>长兴县煤山镇避灾安置中心建设补助</t>
  </si>
  <si>
    <t>长兴县小浦镇中山村避灾安置点建设补助</t>
  </si>
  <si>
    <t>长兴县画溪街道明门居委会避灾安置中心建设补助</t>
  </si>
  <si>
    <t>长兴县画溪街道白阜村避灾安置点建设补助</t>
  </si>
  <si>
    <t>绍兴市越城区陶堰镇亭山村丁家埭避灾安置点建设补助</t>
  </si>
  <si>
    <t>绍兴市越城区富盛镇青马村避灾安置点建设补助</t>
  </si>
  <si>
    <t>绍兴市越城区斗门镇石泗居避灾安置点建设补助</t>
  </si>
  <si>
    <t>上虞区汤浦镇舜岸村避灾安置点建设补助</t>
  </si>
  <si>
    <t>上虞区盖北镇丰富村避灾安置点建设补助</t>
  </si>
  <si>
    <t>上虞区永和镇三桥村避灾安置点建设补助</t>
  </si>
  <si>
    <t>上虞区章镇镇清潭村避灾安置点建设补助</t>
  </si>
  <si>
    <t>上虞区岭南乡许岙村避灾安置点建设补助</t>
  </si>
  <si>
    <t>上虞区下管镇洙凤村避灾安置点建设补助</t>
  </si>
  <si>
    <t>上虞区长塘镇谢憩村避灾安置点建设补助</t>
  </si>
  <si>
    <t>上虞区谢塘镇谢家塘村避灾安置点建设补助</t>
  </si>
  <si>
    <t>诸暨市马剑镇双江村避灾安置点建设补助</t>
  </si>
  <si>
    <t>诸暨市马剑镇石门村避灾安置点建设补助</t>
  </si>
  <si>
    <t>诸暨市江藻镇江藻村避灾安置点建设补助</t>
  </si>
  <si>
    <t>诸暨市江藻镇浦西村避灾安置点建设补助</t>
  </si>
  <si>
    <t>诸暨市浣东街道双桥村避灾安置点建设补助</t>
  </si>
  <si>
    <t>诸暨市马剑镇塘坞村避灾安置点建设补助</t>
  </si>
  <si>
    <t>诸暨市马剑镇建辉村避灾安置点建设补助</t>
  </si>
  <si>
    <t>诸暨市浣东街道火烧吴村避灾安置点建设补助</t>
  </si>
  <si>
    <t>嵊州市甘霖镇郑庄村避灾安置点建设补助</t>
  </si>
  <si>
    <t>嵊州市甘霖镇下沙地村避灾安置点建设补助</t>
  </si>
  <si>
    <t>嵊州市三界镇盛岙村避灾安置点建设补助</t>
  </si>
  <si>
    <t>嵊州市鹿山街道江夏村避灾安置点建设补助</t>
  </si>
  <si>
    <t>嵊州市长乐镇石砩村避灾安置点建设补助</t>
  </si>
  <si>
    <t>嵊州市长乐镇岭丰村避灾安置点建设补助</t>
  </si>
  <si>
    <t>嵊州市剡湖街道沙园村避灾安置点建设补助</t>
  </si>
  <si>
    <t>嵊州市剡湖街道里坂村避灾安置点建设补助</t>
  </si>
  <si>
    <t>嵊州市仙岩镇严坑村避灾安置点建设补助</t>
  </si>
  <si>
    <t>嵊州市北漳镇董坞岗村避灾安置点建设补助</t>
  </si>
  <si>
    <t>嵊州市贵门乡屠溪村避灾安置点建设补助</t>
  </si>
  <si>
    <t>嵊州市谷来镇吕岙村避灾安置点建设补助</t>
  </si>
  <si>
    <t>嵊州市甘霖镇毫岭村避灾安置点建设补助</t>
  </si>
  <si>
    <t>新昌县羽林街道新旺村避灾安置点建设补助</t>
  </si>
  <si>
    <t>新昌县东茗乡章黄山村避灾安置点建设补助</t>
  </si>
  <si>
    <t>新昌县儒岙镇儒二村避灾安置点建设补助</t>
  </si>
  <si>
    <t>新昌县儒岙镇圳塍村避灾安置点建设补助</t>
  </si>
  <si>
    <t>新昌县儒岙镇天姥新村避灾安置点建设补助</t>
  </si>
  <si>
    <t>新昌县大市聚镇东郑村避灾安置点建设补助</t>
  </si>
  <si>
    <t>新昌县大市聚镇第头村避灾安置点建设补助</t>
  </si>
  <si>
    <t>新昌县大市聚镇炉溪村避灾安置点建设补助</t>
  </si>
  <si>
    <t>新昌县城南乡高依村避灾安置点建设补助</t>
  </si>
  <si>
    <t>新昌县城南乡姚宫村避灾安置点建设补助</t>
  </si>
  <si>
    <t>新昌县巧英乡桥下村避灾安置点建设补助</t>
  </si>
  <si>
    <t>新昌县巧英乡中溪村避灾安置点建设补助</t>
  </si>
  <si>
    <t>新昌县南明街道东联村避灾安置点建设补助</t>
  </si>
  <si>
    <t>新昌县南明街道岙里头村避灾安置点建设补助</t>
  </si>
  <si>
    <t>新昌县小将镇王埠村避灾安置点建设补助</t>
  </si>
  <si>
    <t>金华经济技术开发区三江街道东莱社区避灾安置点建设补助</t>
  </si>
  <si>
    <t>金华经济技术开发区三江街道新园社区避灾安置点建设补助</t>
  </si>
  <si>
    <t>金华经济技术开发区罗埠镇后张村承德堂避灾安置点建设补助</t>
  </si>
  <si>
    <t>金华经济技术开发区江南街道金钱寺社区避灾安置点建设补助</t>
  </si>
  <si>
    <t>金华经济技术开发区金华市宾虹小学避灾安置点建设补助</t>
  </si>
  <si>
    <t>金华市婺城区箬阳乡避灾安置中心建设补助</t>
  </si>
  <si>
    <t>金华市婺城区乾西乡栅川村避灾安置点建设补助</t>
  </si>
  <si>
    <t>金华市婺城区城东街道八咏楼社区避灾安置点建设补助</t>
  </si>
  <si>
    <t>金华市婺城区沙畈乡山脚村避灾安置点建设补助</t>
  </si>
  <si>
    <t>金华市婺城区塔石乡百善村避灾安置点建设补助</t>
  </si>
  <si>
    <t>金华市婺城区雅畈镇石楠塘村避灾安置点建设补助</t>
  </si>
  <si>
    <t>金华市金东区傅村镇傅三村避灾安置点建设补助</t>
  </si>
  <si>
    <t>金华市金东区孝顺镇金三村避灾安置点建设补助</t>
  </si>
  <si>
    <t>金华市金东区孝顺镇中二村避灾安置点建设补助</t>
  </si>
  <si>
    <t>金华市金东区塘雅镇下吴村避灾安置点建设补助</t>
  </si>
  <si>
    <t>金华市金东区赤松镇北山口村避灾安置点建设补助</t>
  </si>
  <si>
    <t>金华市金东区曹宅镇千人安村避灾安置点建设补助</t>
  </si>
  <si>
    <t>兰溪市女埠街道女埠初中避灾安置中心建设补助</t>
  </si>
  <si>
    <t>兰溪市赤溪街道赤溪中心学校避灾安置中心建设补助</t>
  </si>
  <si>
    <t>兰溪市上华街道城南初中避灾安置中心建设补助</t>
  </si>
  <si>
    <t>兰溪市香溪镇官塘中心小学避灾安置中心建设补助</t>
  </si>
  <si>
    <t>兰溪市黄店镇黄店初中避灾安置中心建设补助</t>
  </si>
  <si>
    <t>兰溪市女埠和平小学避灾安置中心建设补助</t>
  </si>
  <si>
    <t>兰溪市香溪镇岩山中学避灾安置中心建设补助</t>
  </si>
  <si>
    <t>东阳市城东街道单良村避灾安置点建设补助</t>
  </si>
  <si>
    <t>东阳市城东街道寀卢村避灾安置点建设补助</t>
  </si>
  <si>
    <t>东阳市画水镇黄田畈村避灾安置点建设补助</t>
  </si>
  <si>
    <t>东阳市湖溪镇金宅村避灾安置点建设补助</t>
  </si>
  <si>
    <t>东阳市湖溪镇清潭村避灾安置点建设补助</t>
  </si>
  <si>
    <t>东阳市马宅镇屠梁村避灾安置点建设补助</t>
  </si>
  <si>
    <t>永康市江南街道金胜社区避灾安置点建设补助</t>
  </si>
  <si>
    <t>永康市舟山镇方山口村避灾安置点建设补助</t>
  </si>
  <si>
    <t>永康市西城街道西门社区避灾安置点建设补助</t>
  </si>
  <si>
    <t>永康市唐先镇上厅村避灾安置点建设补助</t>
  </si>
  <si>
    <t>永康市舟山镇下丁村避灾安置点建设补助</t>
  </si>
  <si>
    <t>武义县熟溪街道郭上村避灾安置点建设补助</t>
  </si>
  <si>
    <t>武义县茭道镇上下坑村避灾安置点建设补助</t>
  </si>
  <si>
    <t>武义县泉溪镇避灾安置中心建设补助</t>
  </si>
  <si>
    <t>武义县王宅镇上四保村避灾安置点建设补助</t>
  </si>
  <si>
    <t>浦江县黄宅镇三友村避灾安置点建设补助</t>
  </si>
  <si>
    <t>浦江县黄宅镇六联村避灾安置点建设补助</t>
  </si>
  <si>
    <t>浦江县大畈乡建光村避灾安置点建设补助</t>
  </si>
  <si>
    <t>浦江县檀溪镇周家村避灾安置点建设补助</t>
  </si>
  <si>
    <t>浦江县杭坪镇茶山村避灾安置点建设补助</t>
  </si>
  <si>
    <t>舟山市救助管理站避灾安置中心建设补助</t>
  </si>
  <si>
    <t>舟山新城救灾物资储备库建设补助</t>
  </si>
  <si>
    <t>舟山市定海城区避灾安置中心建设补助</t>
  </si>
  <si>
    <t>舟山市定海区定海三中避灾安置点建设补助</t>
  </si>
  <si>
    <t>舟山市定海区白泉镇柯梅避灾安置中心建设补助</t>
  </si>
  <si>
    <t>舟山市定海区白泉镇北蝉马峙避灾安置点建设补助</t>
  </si>
  <si>
    <t>舟山市定海区白泉镇河东社区避灾安置点建设补助</t>
  </si>
  <si>
    <t>舟山市定海区干览镇西码头社区避灾安置点建设补助</t>
  </si>
  <si>
    <t>舟山市定海区岑港街道桃夭门社区避灾安置点建设补助</t>
  </si>
  <si>
    <t>舟山市普陀区六横镇避灾安置中心建设补助</t>
  </si>
  <si>
    <t>舟山市普陀区东港街道小蒲岙避灾安置点建设补助</t>
  </si>
  <si>
    <t>舟山市普陀区沈家门街道登步大岙社区避灾安置点建设补助</t>
  </si>
  <si>
    <t>舟山市普陀区六横镇五星村避灾安置点建设补助</t>
  </si>
  <si>
    <t>舟山市普陀区六横镇佛渡社区避灾安置点建设补助</t>
  </si>
  <si>
    <t>舟山市普陀区六横镇双塘社区避灾安置点建设补助</t>
  </si>
  <si>
    <t>舟山市普陀区沈家门街道鲁家峙社区避灾安置点建设补助</t>
  </si>
  <si>
    <t>舟山市普陀区桃花镇盐广社区避灾安置点建设补助</t>
  </si>
  <si>
    <t>舟山市普陀区虾峙镇救灾物资储备仓库建设补助</t>
  </si>
  <si>
    <t>舟山市普陀区东极镇救灾物资储备仓库建设补助</t>
  </si>
  <si>
    <t>岱山县岱东镇虎斗避灾安置中心建设补助</t>
  </si>
  <si>
    <t>岱山县衢山镇岛斗社区避灾安置点建设补助</t>
  </si>
  <si>
    <t>岱山县秀山乡秀南社区避灾安置点建设补助</t>
  </si>
  <si>
    <t>岱山县高亭镇渔山供电所避灾安置点建设补助</t>
  </si>
  <si>
    <t>岱山县高亭镇闸口社区避灾安置点建设补助</t>
  </si>
  <si>
    <t>岱山县高亭镇石马岙社区避灾安置点建设补助</t>
  </si>
  <si>
    <t>岱山县长涂镇救灾物资储备仓库建设补助</t>
  </si>
  <si>
    <t>嵊泗县五龙乡避灾安置中心建设补助</t>
  </si>
  <si>
    <t>嵊泗县嵊山镇陈钱山避灾安置点建设补助</t>
  </si>
  <si>
    <t>嵊泗县菜园镇金鸡岙避灾安置中心建设补助</t>
  </si>
  <si>
    <t>嵊泗县菜园镇马关社区避灾安置点建设补助</t>
  </si>
  <si>
    <t>嵊泗县枸杞乡小学避灾安置中心建设补助</t>
  </si>
  <si>
    <t>嵊泗县花鸟乡救灾物资储备仓库建设补助</t>
  </si>
  <si>
    <t>台州市椒江区前所街道新民村避灾安置点建设补助</t>
  </si>
  <si>
    <t>台州市椒江区洪家街道烟墩坝村避灾安置点建设补助</t>
  </si>
  <si>
    <t>台州市椒江区海门街道岳头村避灾安置点建设补助</t>
  </si>
  <si>
    <t>台州市椒江区下陈街道南村避灾安置点建设补助</t>
  </si>
  <si>
    <t>台州市椒江区三甲街道街下村避灾安置点建设补助</t>
  </si>
  <si>
    <t>台州市椒江区下陈街道勇进村避灾安置点建设补助</t>
  </si>
  <si>
    <t>台州市椒江区三甲街道优良村避灾安置点建设补助</t>
  </si>
  <si>
    <t>台州市椒江区大陈镇物资仓库建设补助</t>
  </si>
  <si>
    <t>台州市黄岩区江口街道唐家岙村避灾安置点建设补助</t>
  </si>
  <si>
    <t>台州市黄岩区北洋镇罕溪头村避灾安置点建设补助</t>
  </si>
  <si>
    <t>台州市黄岩区沙埠镇中安村避灾安置点建设补助</t>
  </si>
  <si>
    <t>台州市黄岩区上垟乡前岸村避灾安置点建设补助</t>
  </si>
  <si>
    <t>台州市黄岩区东城街道东浦村避灾安置点建设补助</t>
  </si>
  <si>
    <t>台州市路桥区路桥街道实验小学避灾安置中心建设补助</t>
  </si>
  <si>
    <t>台州市路桥区螺洋街道螺洋中心校避灾安置中心建设补助</t>
  </si>
  <si>
    <t>台州市路桥区新桥镇新桥中学避灾安置中心建设补助</t>
  </si>
  <si>
    <t>台州市路桥区金清镇实验中学避灾安置中心建设补助</t>
  </si>
  <si>
    <t>台州市路桥区峰江街道清陶小学避灾安置中心建设补助</t>
  </si>
  <si>
    <t>台州市路桥区路南街道乡李村避灾安置点建设补助</t>
  </si>
  <si>
    <t>温岭市城西街道碗头山村避灾安置点建设补助</t>
  </si>
  <si>
    <t>温岭市泽国镇东村村避灾安置点建设补助</t>
  </si>
  <si>
    <t>温岭市箬横镇水岸村避灾安置点建设补助</t>
  </si>
  <si>
    <t>温岭市松门镇红光村避灾安置点建设补助</t>
  </si>
  <si>
    <t>温岭市石塘镇车关村避灾安置点建设补助</t>
  </si>
  <si>
    <t>温岭市滨海镇新民社区避灾安置点建设补助</t>
  </si>
  <si>
    <t>温岭市松门镇北咸田村避灾安置点建设补助</t>
  </si>
  <si>
    <t>温岭市松门镇长川村避灾安置点建设补助</t>
  </si>
  <si>
    <t>温岭市城西街道莞田村避灾安置点建设补助</t>
  </si>
  <si>
    <t>温岭市城西街道芷胜庄村避灾安置点建设补助</t>
  </si>
  <si>
    <t>温岭市横峰街道邱家岸村避灾安置点建设补助</t>
  </si>
  <si>
    <t>温岭市泽国镇茶屿村避灾安置点建设补助</t>
  </si>
  <si>
    <t>临海市东塍镇避灾安置中心建设补助</t>
  </si>
  <si>
    <t>临海市汛桥镇第二避灾安置中心建设补助</t>
  </si>
  <si>
    <t>临海市桃渚镇第二避灾安置中心建设补助</t>
  </si>
  <si>
    <t>临海市白水洋镇第三避灾安置中心建设补助</t>
  </si>
  <si>
    <t>玉环县清港镇第三避灾安置中心建设补助</t>
  </si>
  <si>
    <t>玉环县干江镇第二避灾安置中心建设补助</t>
  </si>
  <si>
    <t>玉环县龙溪镇第二避灾安置中心建设补助</t>
  </si>
  <si>
    <t>玉环县芦浦镇第一避灾安置中心建设补助</t>
  </si>
  <si>
    <t>玉环县海山乡第一避灾安置中心建设补助</t>
  </si>
  <si>
    <t>三门县避灾安置中心建设补助</t>
  </si>
  <si>
    <t>三门县珠岙镇避灾安置中心建设补助</t>
  </si>
  <si>
    <t>三门县浦坝港镇避灾安置中心建设补助</t>
  </si>
  <si>
    <t>天台县始丰街道避灾安置中心建设补助</t>
  </si>
  <si>
    <t>天台县白鹤镇大路下村避灾安置点建设补助</t>
  </si>
  <si>
    <t>天台县平桥镇东一村避灾安置点建设补助</t>
  </si>
  <si>
    <t>天台县赤城街道东横山村避灾安置点建设补助</t>
  </si>
  <si>
    <t>天台县街头镇溪湖村避灾安置点建设补助</t>
  </si>
  <si>
    <t>天台县福溪街道莪园村避灾安置点建设补助</t>
  </si>
  <si>
    <t>天台县白鹤镇下西山村避灾安置点建设补助</t>
  </si>
  <si>
    <t>天台县福溪街道石塘徐村避灾安置点建设补助</t>
  </si>
  <si>
    <t>天台县平桥镇张思村避灾安置点建设补助</t>
  </si>
  <si>
    <t>天台县平桥镇长洋村避灾安置点建设补助</t>
  </si>
  <si>
    <t>天台县白鹤镇双溪口村避灾安置点建设补助</t>
  </si>
  <si>
    <t>仙居县福应街道县前社区避灾安置点建设补助</t>
  </si>
  <si>
    <t>仙居县南峰街道赵岙村避灾安置点建设补助</t>
  </si>
  <si>
    <t>仙居县横溪镇桃园村避灾安置点建设补助</t>
  </si>
  <si>
    <t>仙居县双庙乡乌圣村避灾安置点建设补助</t>
  </si>
  <si>
    <t>衢州市柯城区信安街道斗潭社区避灾安置点建设补助</t>
  </si>
  <si>
    <t>衢州市柯城区九华乡上彭川村避灾安置点建设补助</t>
  </si>
  <si>
    <t>衢州市柯城区新新街道金桂社区避灾安置点建设补助</t>
  </si>
  <si>
    <t>衢州市柯城区九华乡新宅村避灾安置点建设补助</t>
  </si>
  <si>
    <t>衢州市柯城区府山街道天皇巷社区避灾安置点建设补助</t>
  </si>
  <si>
    <t>衢州市柯城区航埠镇墩头村避灾安置点建设补助</t>
  </si>
  <si>
    <t>衢州市柯城区航埠镇三十六亩村避灾安置点建设补助</t>
  </si>
  <si>
    <t>衢州市柯城区航埠镇长泽街村避灾安置点建设补助</t>
  </si>
  <si>
    <t>衢州市柯城区航埠镇大力桥村避灾安置点建设补助</t>
  </si>
  <si>
    <t>衢州市柯城区双港街道双港社区避灾安置点建设补助</t>
  </si>
  <si>
    <t>衢州市柯城区沟溪镇后坞村避灾安置点建设补助</t>
  </si>
  <si>
    <t>衢州市柯城区万田乡炉头村避灾安置点建设补助</t>
  </si>
  <si>
    <t>衢州市柯城区沟溪乡余西村避灾安置点建设补助</t>
  </si>
  <si>
    <t>衢州市柯城区九华乡上清村避灾安置点建设补助</t>
  </si>
  <si>
    <t>衢州市柯城区九华乡上方村避灾安置点建设补助</t>
  </si>
  <si>
    <t>衢州市柯城区九华乡上铺村避灾安置点建设补助</t>
  </si>
  <si>
    <t>衢州市柯城区九华乡妙源村避灾安置点建设补助</t>
  </si>
  <si>
    <t>衢州市柯城区九华乡茶铺村避灾安置点建设补助</t>
  </si>
  <si>
    <t>衢州市衢江区岭洋乡抱珠龙村避灾安置点建设补助</t>
  </si>
  <si>
    <t>衢州市衢江区云溪乡章戴街村避灾安置点建设补助</t>
  </si>
  <si>
    <t>衢州市衢江区黄坛口乡紫薇村避灾安置点建设补助</t>
  </si>
  <si>
    <t>衢州市衢江区廿里镇六二村避灾安置点建设补助</t>
  </si>
  <si>
    <t>衢州市衢江区上方镇金牛村避灾安置点建设补助</t>
  </si>
  <si>
    <t>江山市塘源口乡避灾安置中心建设补助</t>
  </si>
  <si>
    <t>江山市碗窑乡避灾安置中心建设补助</t>
  </si>
  <si>
    <t>江山市四都镇避灾安置中心建设补助</t>
  </si>
  <si>
    <t>江山市大陈乡避灾安置中心建设补助</t>
  </si>
  <si>
    <t>江山市贺村镇淤头村避灾安置点建设补助</t>
  </si>
  <si>
    <t>江山市凤林镇凤里村避灾安置点建设补助</t>
  </si>
  <si>
    <t>江山市凤林镇桃源村避灾安置点建设补助</t>
  </si>
  <si>
    <t>江山市凤林镇政棠村避灾安置点建设补助</t>
  </si>
  <si>
    <t>江山市贺村镇达埂村避灾安置点建设补助</t>
  </si>
  <si>
    <t>江山市贺村镇贺村村避灾安置点建设补助</t>
  </si>
  <si>
    <t>江山市双塔街道城北社区避灾安置点建设补助</t>
  </si>
  <si>
    <t>龙游县溪口镇寺下村避灾安置点建设补助</t>
  </si>
  <si>
    <t>龙游县湖镇镇文林村避灾安置点建设补助</t>
  </si>
  <si>
    <t>龙游县石佛乡杜山坞村避灾安置点建设补助</t>
  </si>
  <si>
    <t>龙游县塔石镇双联新村避灾安置点建设补助</t>
  </si>
  <si>
    <t>龙游县塔石镇童岗坞村避灾安置点建设补助</t>
  </si>
  <si>
    <t>龙游县龙洲街道柳村村避灾安置点建设补助</t>
  </si>
  <si>
    <t>龙游县庙下乡梅林村避灾安置点建设补助</t>
  </si>
  <si>
    <t>龙游县模环乡白马村避灾安置点建设补助</t>
  </si>
  <si>
    <t>龙游县溪口镇冷水村避灾安置点建设补助</t>
  </si>
  <si>
    <t>龙游县湖镇镇溪底杜村避灾安置点建设补助</t>
  </si>
  <si>
    <t>龙游县龙洲街道项庄村避灾安置点建设补助</t>
  </si>
  <si>
    <t>龙游县东华街道官村村避灾安置点建设补助</t>
  </si>
  <si>
    <t>龙游县湖镇镇竺溪桥村避灾安置点建设补助</t>
  </si>
  <si>
    <t>龙游县溪口镇灵下村避灾安置点建设补助</t>
  </si>
  <si>
    <t>龙游县救灾物资储备中心建设补助</t>
  </si>
  <si>
    <t>常山县社会福利院避灾安置中心建设补助</t>
  </si>
  <si>
    <t>常山县同弓乡胡村避灾安置点建设补助</t>
  </si>
  <si>
    <t>常山县紫港街道办事处避灾安置中心建设补助</t>
  </si>
  <si>
    <t>常山县球川镇避灾安置中心建设补助</t>
  </si>
  <si>
    <t>常山县救灾物资仓库白石分中心建设补助</t>
  </si>
  <si>
    <t>开化县音坑乡戴家村避灾安置点建设补助</t>
  </si>
  <si>
    <t>开化县长虹乡北源村避灾安置点建设补助</t>
  </si>
  <si>
    <t>开化县杨林镇川南新村避灾安置点建设补助</t>
  </si>
  <si>
    <t>开化县中村乡新门村避灾安置点建设补助</t>
  </si>
  <si>
    <t>开化县桐林镇裴源村避灾安置点建设补助</t>
  </si>
  <si>
    <t>开化县华埠镇旭日村避灾安置点建设补助</t>
  </si>
  <si>
    <t>开化县苏庄镇溪西村避灾安置点建设补助</t>
  </si>
  <si>
    <t>开化县华埠镇芹阳办事处梓林村避灾安置点建设补助</t>
  </si>
  <si>
    <t>开化县华埠镇联盟村避灾安置点建设补助</t>
  </si>
  <si>
    <t>丽水市莲都区大港头镇均溪村避灾安置点建设补助</t>
  </si>
  <si>
    <t>丽水市莲都区大港头镇小山村避灾安置点建设补助</t>
  </si>
  <si>
    <t>丽水市莲都区大港头镇小井村避灾安置点建设补助</t>
  </si>
  <si>
    <t>丽水市莲都区老竹镇赤坑村避灾安置点建设补助</t>
  </si>
  <si>
    <t>丽水市莲都区老竹镇后坑村避灾安置点建设补助</t>
  </si>
  <si>
    <t>丽水市莲都区老竹镇榴溪村避灾安置点建设补助</t>
  </si>
  <si>
    <t>丽水市莲都区老竹镇徐庄村避灾安置点建设补助</t>
  </si>
  <si>
    <t>丽水市莲都区老竹镇郑丰村避灾安置点建设补助</t>
  </si>
  <si>
    <t>丽水市莲都区万象街道避灾安置中心建设补助</t>
  </si>
  <si>
    <t>丽水市莲都区太平乡朱弄村避灾安置点建设补助</t>
  </si>
  <si>
    <t>丽水市莲都区太平乡城头村避灾安置点建设补助</t>
  </si>
  <si>
    <t>丽水市莲都区碧湖镇章塘村避灾安置点建设补助</t>
  </si>
  <si>
    <t>丽水市莲都区碧湖镇蒲塘村避灾安置点建设补助</t>
  </si>
  <si>
    <t>丽水市莲都区碧湖镇里河村避灾安置点建设补助</t>
  </si>
  <si>
    <t>丽水市莲都区联城街道林宅口村避灾安置点建设补助</t>
  </si>
  <si>
    <t>丽水市莲都区联城街道路湾村避灾安置点建设补助</t>
  </si>
  <si>
    <t>丽水市莲都区联城街道花街村避灾安置点建设补助</t>
  </si>
  <si>
    <t>龙泉市查田镇小砻坑村避灾安置点建设补助</t>
  </si>
  <si>
    <t>龙泉市剑池街道吴处村避灾安置点建设补助</t>
  </si>
  <si>
    <t>龙泉市龙渊街道白塔村避灾安置点建设补助</t>
  </si>
  <si>
    <t>龙泉市西街街道新茶村避灾安置点建设补助</t>
  </si>
  <si>
    <t>龙泉市屏南镇干上村避灾安置点建设补助</t>
  </si>
  <si>
    <t>龙泉市屏南镇东山头村避灾安置点建设补助</t>
  </si>
  <si>
    <t>龙泉市屏南镇金龙村避灾安置点建设补助</t>
  </si>
  <si>
    <t>龙泉市屏南镇横溪村避灾安置点建设补助</t>
  </si>
  <si>
    <t>龙泉市道太乡上坑村避灾安置点建设补助</t>
  </si>
  <si>
    <t>龙泉市道太乡上横村避灾安置点建设补助</t>
  </si>
  <si>
    <t>龙泉市龙渊街道竹坑村避灾安置点建设补助</t>
  </si>
  <si>
    <t>龙泉市塔石街道黄土村避灾安置点建设补助</t>
  </si>
  <si>
    <t>龙泉市八都镇四村村避灾安置点建设补助</t>
  </si>
  <si>
    <t>龙泉市八都镇白角村避灾安置点建设补助</t>
  </si>
  <si>
    <t>龙泉市八都镇新村村避灾安置点建设补助</t>
  </si>
  <si>
    <t>龙泉市上垟镇上源村避灾安置点建设补助</t>
  </si>
  <si>
    <t>龙泉市上垟镇供建村避灾安置点建设补助</t>
  </si>
  <si>
    <t>龙泉市上垟镇五都楼村避灾安置点建设补助</t>
  </si>
  <si>
    <t>青田县东源镇桃山村避灾安置点建设补助</t>
  </si>
  <si>
    <t>青田县仁庄镇八源村避灾安置点建设补助</t>
  </si>
  <si>
    <t>青田县油竹街道油竹下村避灾安置点建设补助</t>
  </si>
  <si>
    <t>青田县祯旺乡吴宅村避灾安置点建设补助</t>
  </si>
  <si>
    <t>青田县瓯南街道白浦村避灾安置点建设补助</t>
  </si>
  <si>
    <r>
      <t>青田县高湖镇东三</t>
    </r>
    <r>
      <rPr>
        <sz val="11"/>
        <rFont val="宋体"/>
        <family val="0"/>
      </rPr>
      <t>村避灾安置点建设补助</t>
    </r>
  </si>
  <si>
    <t>青田县北山镇湖西村避灾安置点建设补助</t>
  </si>
  <si>
    <t>青田县阜山乡岗下村避灾安置点建设补助</t>
  </si>
  <si>
    <t>青田县船竂镇戈溪村避灾安置点建设补助</t>
  </si>
  <si>
    <t>青田县黄垟乡峰山村避灾安置点建设补助</t>
  </si>
  <si>
    <t>青田县瓯南街道魁市村避灾安置点建设补助</t>
  </si>
  <si>
    <t>青田县方山乡洋塘村避灾安置点建设补助</t>
  </si>
  <si>
    <t>青田县仁宫乡密溪村避灾安置点建设补助</t>
  </si>
  <si>
    <t>青田县杨垟乡洪口村避灾安置点建设补助</t>
  </si>
  <si>
    <t>青田县吴坑乡泉城村避灾安置点建设补助</t>
  </si>
  <si>
    <t>青田县北山镇梨柿山村避灾安置点建设补助</t>
  </si>
  <si>
    <t>青田县民政局避灾仓库建设补助</t>
  </si>
  <si>
    <t>云和县凤凰街道避灾安置中心建设补助</t>
  </si>
  <si>
    <t>云和县崇头镇避灾安置中心建设补助</t>
  </si>
  <si>
    <t>云和县紧水滩镇避灾安置中心建设补助</t>
  </si>
  <si>
    <t>云和县崇头镇商坑下村避灾安置点建设补助</t>
  </si>
  <si>
    <t>云和县崇头镇张家地村避灾安置点建设补助</t>
  </si>
  <si>
    <t>云和县浮云街道大徐村避灾安置点建设补助</t>
  </si>
  <si>
    <t>云和县元和街道古竹村避灾安置点建设补助</t>
  </si>
  <si>
    <t>云和县元和街道沈岸村避灾安置点建设补助</t>
  </si>
  <si>
    <t>云和县白龙街道程宅村避灾安置点建设补助</t>
  </si>
  <si>
    <t>云和县凤凰山街道勤俭村避灾安置点建设补助建设补助</t>
  </si>
  <si>
    <t>云和县崇头镇梅竹村避灾安置点建设补助</t>
  </si>
  <si>
    <t>庆元县松源街道上庄村避灾安置点建设补助</t>
  </si>
  <si>
    <t>庆元县五大堡乡阴头村避灾安置点建设补助</t>
  </si>
  <si>
    <t>庆元县五大堡乡南坑村避灾安置点建设补助</t>
  </si>
  <si>
    <t>庆元县黄田镇中济村避灾安置点建设补助</t>
  </si>
  <si>
    <t>庆元县五大堡乡西洋村避灾安置点建设补助</t>
  </si>
  <si>
    <t>庆元县荷地镇际面村避灾安置点建设补助</t>
  </si>
  <si>
    <t>庆元县濛洲街道喜鹊村避灾安置点建设补助</t>
  </si>
  <si>
    <t>庆元县张村乡吴坑村避灾安置点建设补助</t>
  </si>
  <si>
    <t>庆元县淤上乡外童村避灾安置点建设补助</t>
  </si>
  <si>
    <t>庆元县黄田镇桐山村避灾安置点建设补助</t>
  </si>
  <si>
    <t>庆元县贤良镇富林村避灾安置点建设补助</t>
  </si>
  <si>
    <t>庆元县荷地镇黄沙村避灾安置点建设补助</t>
  </si>
  <si>
    <t>庆元县官塘乡山头村避灾安置点建设补助</t>
  </si>
  <si>
    <t>庆元县濛洲街道半岱村避灾安置点建设补助</t>
  </si>
  <si>
    <t>庆元县岭头乡八炉村避灾安置点建设补助</t>
  </si>
  <si>
    <t>庆元县竹口镇蔡双村避灾安置点建设补助</t>
  </si>
  <si>
    <t>庆元县贤良镇新村村避灾安置点建设补助</t>
  </si>
  <si>
    <t>庆元县张村乡南阳村避灾安置点建设补助</t>
  </si>
  <si>
    <t>缙云县溶江乡山坑村避灾安置点建设补助</t>
  </si>
  <si>
    <t>缙云县溶江乡大黄村避灾安置点建设补助</t>
  </si>
  <si>
    <t>缙云县大洋镇仙谷村避灾安置点建设补助</t>
  </si>
  <si>
    <t>缙云县舒洪镇岭口村避灾安置点建设补助</t>
  </si>
  <si>
    <t>缙云县东渡镇桃花岭村避灾安置点建设补助</t>
  </si>
  <si>
    <t>缙云县新建镇避灾安置中心建设补助</t>
  </si>
  <si>
    <t>缙云县东渡镇东渡村避灾安置点建设补助</t>
  </si>
  <si>
    <t>缙云县东渡镇兆岸村避灾安置点建设补助</t>
  </si>
  <si>
    <t>缙云县三溪乡避灾安置中心建设补助</t>
  </si>
  <si>
    <t>缙云县前路乡避灾安置中心建设补助</t>
  </si>
  <si>
    <t>遂昌县妙高街道庄山村避灾安置点建设补助</t>
  </si>
  <si>
    <t>遂昌县妙高街道金岸村避灾安置点建设补助</t>
  </si>
  <si>
    <t>遂昌县柘岱口乡际下村避灾安置点建设补助</t>
  </si>
  <si>
    <t>遂昌县金竹镇金竹村避灾安置点建设补助</t>
  </si>
  <si>
    <t>遂昌县金竹镇龙溪村避灾安置点建设补助</t>
  </si>
  <si>
    <t>遂昌县金竹镇叶村村避灾安置点建设补助</t>
  </si>
  <si>
    <t>遂昌县大柘镇黄垵村避灾安置点建设补助</t>
  </si>
  <si>
    <t>遂昌县大柘镇车床村避灾安置点建设补助</t>
  </si>
  <si>
    <t>遂昌县王村口镇钟根村避灾安置点建设补助</t>
  </si>
  <si>
    <t>松阳县叶村乡避灾安置中心建设补助</t>
  </si>
  <si>
    <t>松阳县安民乡台坑村避灾安置点建设补助</t>
  </si>
  <si>
    <t>松阳县水南街道寺岭下村避灾安置点建设补助</t>
  </si>
  <si>
    <t>松阳县大东坝镇山头村避灾安置点建设补助</t>
  </si>
  <si>
    <t>松阳县新兴镇外石塘村避灾安置点建设补助</t>
  </si>
  <si>
    <t>松阳县竹源乡潘坑村避灾安置点建设补助</t>
  </si>
  <si>
    <t>松阳县望松街道山仁下村避灾安置点建设补助</t>
  </si>
  <si>
    <t>松阳县三都乡紫草村避灾安置点建设补助</t>
  </si>
  <si>
    <t>松阳县赤寿乡半古月避灾安置点建设补助</t>
  </si>
  <si>
    <t>松阳县樟溪乡馒头山村避灾安置点建设补助</t>
  </si>
  <si>
    <t>松阳县古市镇白角外村避灾安置点建设补助</t>
  </si>
  <si>
    <t>松阳县枫坪乡枫坪村避灾安置点建设补助</t>
  </si>
  <si>
    <t>松阳县板桥畲族乡桐榔村避灾安置点建设补助</t>
  </si>
  <si>
    <t>松阳县象溪镇象溪一村避灾安置点建设补助</t>
  </si>
  <si>
    <t>松阳县新兴镇大石村避灾安置点建设补助</t>
  </si>
  <si>
    <t>景宁县鸬鹚乡西山下村避灾安置点建设补助</t>
  </si>
  <si>
    <t>景宁县英川镇岭头村避灾安置点建设补助</t>
  </si>
  <si>
    <t>景宁县渤海镇安亭村避灾安置点建设补助</t>
  </si>
  <si>
    <t>景宁县梧桐乡李庄村避灾安置点建设补助</t>
  </si>
  <si>
    <t>景宁县英川镇王宅村避灾安置点建设补助</t>
  </si>
  <si>
    <t>景宁县大均乡垟坑村避灾安置点建设补助</t>
  </si>
  <si>
    <t>景宁县英川镇湖后村避灾安置点建设补助</t>
  </si>
  <si>
    <t>景宁县鹤溪街道城西村避灾安置点建设补助</t>
  </si>
  <si>
    <t>景宁县澄照乡东岱村避灾安置点建设补助</t>
  </si>
  <si>
    <t>景宁县家地乡梅山头村避灾安置点建设补助</t>
  </si>
  <si>
    <t>景宁县雁溪乡东山村避灾安置点建设补助</t>
  </si>
  <si>
    <t>淳安县威坪镇叶家村避灾安置点建设补助</t>
  </si>
  <si>
    <t>淳安县千岛湖镇茂畈村避灾安置点建设补助</t>
  </si>
  <si>
    <t>温州市瓯海区沈岙避灾安置点建设补助</t>
  </si>
  <si>
    <t>建德市乾潭镇避灾安置中心建设补助（福利中心）</t>
  </si>
  <si>
    <t>泰顺县筱村镇东垟村避灾安置点建设补助（筱村镇敬老院）</t>
  </si>
  <si>
    <t>桐乡市屠甸镇联星村避灾安置点建设补助（综合文化礼堂）</t>
  </si>
  <si>
    <t>平湖市避灾安置中心建设补助（市老年公寓）</t>
  </si>
  <si>
    <t>平湖市避灾安置中心建设补助（市体育馆）</t>
  </si>
  <si>
    <t>平湖市避灾安置中心建设补助（平湖师范学校附属小学）</t>
  </si>
  <si>
    <t>桐乡市石门镇民联村避灾安置点建设补助</t>
  </si>
  <si>
    <t>嘉善县西塘镇钟葫村避灾安置点建设补助</t>
  </si>
  <si>
    <t>上虞区丰惠镇南源村避灾安置点建设补助</t>
  </si>
  <si>
    <t>上虞区小越镇田家村避灾安置点建设补助</t>
  </si>
  <si>
    <t>嵊州市甘霖镇田东村避灾安置点建设补助</t>
  </si>
  <si>
    <t>上虞区百官街道新建居委会避灾安置点建设补助</t>
  </si>
  <si>
    <t>新昌县澄漂镇池下村避灾安置点建设补助</t>
  </si>
  <si>
    <t>玉环县鸡山乡北山村避灾安置点建设补助</t>
  </si>
  <si>
    <t>开化县长虹乡星河村避灾安置点建设补助</t>
  </si>
  <si>
    <t>青田县季宅乡潘山村避灾安置点建设补助</t>
  </si>
  <si>
    <t>青田县贵岙乡小双坑村避灾安置点建设补助</t>
  </si>
  <si>
    <t>松阳县四都乡下包村避灾安置点建设补助</t>
  </si>
  <si>
    <t>嵊州市经济开发区（浦口街道）周家板村避灾安置点建设补助</t>
  </si>
  <si>
    <t xml:space="preserve">      瓯海区</t>
  </si>
  <si>
    <t xml:space="preserve">       上虞区</t>
  </si>
  <si>
    <t>舟山市避灾安置中心建设补助</t>
  </si>
  <si>
    <t>温州市鹿城区救灾物资储备仓库建设补助</t>
  </si>
  <si>
    <t>2014年省级福利彩票公益金资助救灾物资储备仓库、            避灾安置场所建设补助资金明细表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</si>
</sst>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6"/>
      <name val="Calibri"/>
      <family val="0"/>
    </font>
    <font>
      <sz val="16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50">
    <xf numFmtId="0" fontId="0" fillId="0" borderId="0" xfId="0" applyFont="1" applyAlignment="1">
      <alignment vertical="center"/>
    </xf>
    <xf numFmtId="0" fontId="2" fillId="0" borderId="0" xfId="40" applyFont="1">
      <alignment vertical="center"/>
      <protection/>
    </xf>
    <xf numFmtId="0" fontId="4" fillId="0" borderId="0" xfId="40" applyFont="1">
      <alignment vertical="center"/>
      <protection/>
    </xf>
    <xf numFmtId="0" fontId="2" fillId="0" borderId="0" xfId="40" applyFont="1" applyBorder="1">
      <alignment vertical="center"/>
      <protection/>
    </xf>
    <xf numFmtId="0" fontId="2" fillId="0" borderId="0" xfId="40" applyFont="1" applyBorder="1" applyAlignment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40" applyFont="1" applyBorder="1" applyAlignment="1">
      <alignment horizontal="center" vertical="center" wrapText="1"/>
      <protection/>
    </xf>
    <xf numFmtId="0" fontId="2" fillId="0" borderId="0" xfId="40" applyFont="1" applyBorder="1" applyAlignment="1">
      <alignment vertical="center" wrapText="1"/>
      <protection/>
    </xf>
    <xf numFmtId="0" fontId="47" fillId="0" borderId="0" xfId="40" applyFont="1" applyBorder="1" applyAlignment="1">
      <alignment horizontal="center" vertical="center"/>
      <protection/>
    </xf>
    <xf numFmtId="0" fontId="47" fillId="0" borderId="0" xfId="40" applyFont="1" applyBorder="1" applyAlignment="1">
      <alignment vertical="center"/>
      <protection/>
    </xf>
    <xf numFmtId="0" fontId="47" fillId="0" borderId="0" xfId="40" applyFont="1" applyAlignment="1">
      <alignment horizontal="center" vertical="center"/>
      <protection/>
    </xf>
    <xf numFmtId="0" fontId="47" fillId="0" borderId="0" xfId="40" applyFont="1" applyBorder="1" applyAlignment="1">
      <alignment horizontal="center" vertical="center" wrapText="1"/>
      <protection/>
    </xf>
    <xf numFmtId="0" fontId="48" fillId="0" borderId="0" xfId="40" applyFont="1" applyBorder="1" applyAlignment="1">
      <alignment horizontal="center" vertical="center" wrapText="1"/>
      <protection/>
    </xf>
    <xf numFmtId="0" fontId="48" fillId="0" borderId="0" xfId="40" applyFont="1" applyBorder="1" applyAlignment="1">
      <alignment horizontal="center" vertical="center"/>
      <protection/>
    </xf>
    <xf numFmtId="0" fontId="47" fillId="0" borderId="0" xfId="40" applyFont="1" applyAlignment="1">
      <alignment horizontal="center" vertical="center" wrapText="1"/>
      <protection/>
    </xf>
    <xf numFmtId="0" fontId="47" fillId="0" borderId="0" xfId="40" applyFont="1" applyAlignment="1">
      <alignment vertical="center"/>
      <protection/>
    </xf>
    <xf numFmtId="0" fontId="47" fillId="0" borderId="0" xfId="40" applyFont="1" applyBorder="1" applyAlignment="1">
      <alignment horizontal="center" vertical="center" wrapText="1"/>
      <protection/>
    </xf>
    <xf numFmtId="0" fontId="0" fillId="0" borderId="0" xfId="40" applyFont="1" applyBorder="1" applyAlignment="1">
      <alignment horizontal="center" vertical="center"/>
      <protection/>
    </xf>
    <xf numFmtId="0" fontId="49" fillId="0" borderId="0" xfId="47" applyFont="1">
      <alignment vertical="center"/>
      <protection/>
    </xf>
    <xf numFmtId="0" fontId="50" fillId="0" borderId="10" xfId="47" applyFont="1" applyBorder="1" applyAlignment="1">
      <alignment horizontal="center" vertical="center"/>
      <protection/>
    </xf>
    <xf numFmtId="0" fontId="50" fillId="0" borderId="10" xfId="47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vertical="center"/>
      <protection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40" applyFont="1" applyBorder="1" applyAlignment="1">
      <alignment vertical="center"/>
      <protection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1" fillId="0" borderId="10" xfId="0" applyFont="1" applyBorder="1" applyAlignment="1">
      <alignment vertical="center"/>
    </xf>
    <xf numFmtId="0" fontId="6" fillId="0" borderId="10" xfId="40" applyFont="1" applyBorder="1" applyAlignment="1">
      <alignment horizontal="center" vertical="center"/>
      <protection/>
    </xf>
    <xf numFmtId="0" fontId="51" fillId="0" borderId="10" xfId="40" applyFont="1" applyBorder="1" applyAlignment="1">
      <alignment horizontal="center" vertical="center" wrapText="1"/>
      <protection/>
    </xf>
    <xf numFmtId="0" fontId="50" fillId="0" borderId="10" xfId="40" applyFont="1" applyBorder="1" applyAlignment="1">
      <alignment horizontal="center" vertical="center" wrapText="1"/>
      <protection/>
    </xf>
    <xf numFmtId="0" fontId="5" fillId="0" borderId="10" xfId="40" applyFont="1" applyBorder="1" applyAlignment="1">
      <alignment horizontal="center" vertical="center" wrapText="1"/>
      <protection/>
    </xf>
    <xf numFmtId="0" fontId="52" fillId="0" borderId="10" xfId="40" applyFont="1" applyBorder="1" applyAlignment="1">
      <alignment horizontal="center" vertical="center"/>
      <protection/>
    </xf>
    <xf numFmtId="0" fontId="50" fillId="0" borderId="10" xfId="40" applyFont="1" applyBorder="1" applyAlignment="1">
      <alignment horizontal="center" vertical="center"/>
      <protection/>
    </xf>
    <xf numFmtId="0" fontId="2" fillId="0" borderId="0" xfId="40" applyFont="1">
      <alignment vertical="center"/>
      <protection/>
    </xf>
    <xf numFmtId="0" fontId="52" fillId="0" borderId="10" xfId="40" applyFont="1" applyBorder="1" applyAlignment="1">
      <alignment horizontal="left" vertical="center"/>
      <protection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5" fillId="0" borderId="10" xfId="40" applyFont="1" applyBorder="1" applyAlignment="1">
      <alignment vertical="center"/>
      <protection/>
    </xf>
    <xf numFmtId="0" fontId="0" fillId="33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vertical="center"/>
    </xf>
    <xf numFmtId="0" fontId="51" fillId="0" borderId="11" xfId="42" applyFont="1" applyBorder="1" applyAlignment="1">
      <alignment horizontal="right" vertical="center" wrapText="1"/>
      <protection/>
    </xf>
    <xf numFmtId="0" fontId="51" fillId="0" borderId="11" xfId="42" applyFont="1" applyBorder="1" applyAlignment="1">
      <alignment horizontal="right" vertical="center"/>
      <protection/>
    </xf>
    <xf numFmtId="0" fontId="53" fillId="0" borderId="0" xfId="42" applyFont="1" applyAlignment="1">
      <alignment horizontal="center" vertical="center" wrapText="1"/>
      <protection/>
    </xf>
    <xf numFmtId="0" fontId="54" fillId="0" borderId="0" xfId="47" applyFont="1" applyAlignment="1">
      <alignment horizontal="center" vertical="center" wrapText="1"/>
      <protection/>
    </xf>
    <xf numFmtId="0" fontId="47" fillId="0" borderId="0" xfId="40" applyFont="1" applyBorder="1" applyAlignment="1">
      <alignment horizontal="center" vertical="center" wrapText="1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3 2" xfId="44"/>
    <cellStyle name="常规 3 3" xfId="45"/>
    <cellStyle name="常规 4" xfId="46"/>
    <cellStyle name="常规 5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15.140625" style="14" customWidth="1"/>
    <col min="2" max="2" width="52.140625" style="15" customWidth="1"/>
    <col min="3" max="3" width="15.00390625" style="10" customWidth="1"/>
    <col min="4" max="16384" width="9.00390625" style="1" customWidth="1"/>
  </cols>
  <sheetData>
    <row r="1" spans="1:15" s="2" customFormat="1" ht="51" customHeight="1">
      <c r="A1" s="47" t="s">
        <v>600</v>
      </c>
      <c r="B1" s="48"/>
      <c r="C1" s="4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2" customFormat="1" ht="15" customHeight="1">
      <c r="A2" s="18"/>
      <c r="B2" s="45" t="s">
        <v>61</v>
      </c>
      <c r="C2" s="4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s="2" customFormat="1" ht="15" customHeight="1">
      <c r="A3" s="19" t="s">
        <v>58</v>
      </c>
      <c r="B3" s="19" t="s">
        <v>59</v>
      </c>
      <c r="C3" s="20" t="s">
        <v>60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3" ht="15" customHeight="1">
      <c r="A4" s="31" t="s">
        <v>47</v>
      </c>
      <c r="B4" s="21"/>
      <c r="C4" s="34">
        <f>C5+C57+C95+C126+C164+C224+C278+C317+C387+C459</f>
        <v>4000</v>
      </c>
    </row>
    <row r="5" spans="1:15" s="2" customFormat="1" ht="15" customHeight="1">
      <c r="A5" s="31" t="s">
        <v>48</v>
      </c>
      <c r="B5" s="22"/>
      <c r="C5" s="23">
        <f>SUM(C6+C13+C26+C38+C47)</f>
        <v>405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5" customHeight="1">
      <c r="A6" s="30" t="s">
        <v>79</v>
      </c>
      <c r="B6" s="36"/>
      <c r="C6" s="23">
        <f>SUM(C7:C12)</f>
        <v>60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5" customHeight="1">
      <c r="A7" s="30"/>
      <c r="B7" s="36" t="s">
        <v>84</v>
      </c>
      <c r="C7" s="37">
        <v>10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15" customHeight="1">
      <c r="A8" s="30"/>
      <c r="B8" s="36" t="s">
        <v>85</v>
      </c>
      <c r="C8" s="37">
        <v>10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5" customHeight="1">
      <c r="A9" s="30"/>
      <c r="B9" s="36" t="s">
        <v>86</v>
      </c>
      <c r="C9" s="37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5" customHeight="1">
      <c r="A10" s="30"/>
      <c r="B10" s="36" t="s">
        <v>87</v>
      </c>
      <c r="C10" s="37">
        <v>10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5" customHeight="1">
      <c r="A11" s="30"/>
      <c r="B11" s="36" t="s">
        <v>88</v>
      </c>
      <c r="C11" s="37">
        <v>10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2" customFormat="1" ht="15" customHeight="1">
      <c r="A12" s="30"/>
      <c r="B12" s="36" t="s">
        <v>89</v>
      </c>
      <c r="C12" s="37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s="2" customFormat="1" ht="15" customHeight="1">
      <c r="A13" s="37" t="s">
        <v>11</v>
      </c>
      <c r="B13" s="40"/>
      <c r="C13" s="23">
        <f>SUM(C14:C25)</f>
        <v>80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15" customHeight="1">
      <c r="A14" s="37"/>
      <c r="B14" s="36" t="s">
        <v>90</v>
      </c>
      <c r="C14" s="33">
        <v>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2" customFormat="1" ht="15" customHeight="1">
      <c r="A15" s="37"/>
      <c r="B15" s="36" t="s">
        <v>91</v>
      </c>
      <c r="C15" s="33">
        <v>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s="2" customFormat="1" ht="15" customHeight="1">
      <c r="A16" s="37"/>
      <c r="B16" s="36" t="s">
        <v>92</v>
      </c>
      <c r="C16" s="33">
        <v>5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t="15" customHeight="1">
      <c r="A17" s="37"/>
      <c r="B17" s="36" t="s">
        <v>93</v>
      </c>
      <c r="C17" s="33">
        <v>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15" customHeight="1">
      <c r="A18" s="37"/>
      <c r="B18" s="36" t="s">
        <v>94</v>
      </c>
      <c r="C18" s="33">
        <v>10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t="15" customHeight="1">
      <c r="A19" s="37"/>
      <c r="B19" s="36" t="s">
        <v>95</v>
      </c>
      <c r="C19" s="33">
        <v>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t="15" customHeight="1">
      <c r="A20" s="37"/>
      <c r="B20" s="36" t="s">
        <v>96</v>
      </c>
      <c r="C20" s="33">
        <v>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5" customHeight="1">
      <c r="A21" s="37"/>
      <c r="B21" s="36" t="s">
        <v>97</v>
      </c>
      <c r="C21" s="33">
        <v>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t="15" customHeight="1">
      <c r="A22" s="37"/>
      <c r="B22" s="36" t="s">
        <v>98</v>
      </c>
      <c r="C22" s="33">
        <v>5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t="15" customHeight="1">
      <c r="A23" s="37"/>
      <c r="B23" s="36" t="s">
        <v>99</v>
      </c>
      <c r="C23" s="33">
        <v>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15" customHeight="1">
      <c r="A24" s="37"/>
      <c r="B24" s="36" t="s">
        <v>100</v>
      </c>
      <c r="C24" s="33">
        <v>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15" customHeight="1">
      <c r="A25" s="37"/>
      <c r="B25" s="36" t="s">
        <v>101</v>
      </c>
      <c r="C25" s="33">
        <v>10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2" customFormat="1" ht="15" customHeight="1">
      <c r="A26" s="30" t="s">
        <v>1</v>
      </c>
      <c r="B26" s="24"/>
      <c r="C26" s="23">
        <f>SUM(C27:C37)</f>
        <v>90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s="2" customFormat="1" ht="15" customHeight="1">
      <c r="A27" s="30"/>
      <c r="B27" s="36" t="s">
        <v>102</v>
      </c>
      <c r="C27" s="33">
        <v>10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t="15" customHeight="1">
      <c r="A28" s="30"/>
      <c r="B28" s="36" t="s">
        <v>103</v>
      </c>
      <c r="C28" s="33">
        <v>10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15" customHeight="1">
      <c r="A29" s="30"/>
      <c r="B29" s="36" t="s">
        <v>104</v>
      </c>
      <c r="C29" s="33">
        <v>10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t="15" customHeight="1">
      <c r="A30" s="30"/>
      <c r="B30" s="36" t="s">
        <v>105</v>
      </c>
      <c r="C30" s="33">
        <v>5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t="15" customHeight="1">
      <c r="A31" s="30"/>
      <c r="B31" s="36" t="s">
        <v>106</v>
      </c>
      <c r="C31" s="33">
        <v>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t="15" customHeight="1">
      <c r="A32" s="30"/>
      <c r="B32" s="36" t="s">
        <v>107</v>
      </c>
      <c r="C32" s="33">
        <v>10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t="15" customHeight="1">
      <c r="A33" s="30"/>
      <c r="B33" s="36" t="s">
        <v>108</v>
      </c>
      <c r="C33" s="33">
        <v>5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t="15" customHeight="1">
      <c r="A34" s="30"/>
      <c r="B34" s="36" t="s">
        <v>109</v>
      </c>
      <c r="C34" s="33">
        <v>10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15" customHeight="1">
      <c r="A35" s="30"/>
      <c r="B35" s="36" t="s">
        <v>110</v>
      </c>
      <c r="C35" s="33">
        <v>10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3" ht="15" customHeight="1">
      <c r="A36" s="30"/>
      <c r="B36" s="36" t="s">
        <v>111</v>
      </c>
      <c r="C36" s="33">
        <v>10</v>
      </c>
    </row>
    <row r="37" spans="1:3" ht="15" customHeight="1">
      <c r="A37" s="30"/>
      <c r="B37" s="36" t="s">
        <v>112</v>
      </c>
      <c r="C37" s="33">
        <v>5</v>
      </c>
    </row>
    <row r="38" spans="1:3" ht="15" customHeight="1">
      <c r="A38" s="38" t="s">
        <v>2</v>
      </c>
      <c r="B38" s="24"/>
      <c r="C38" s="23">
        <f>SUM(C39:C46)</f>
        <v>85</v>
      </c>
    </row>
    <row r="39" spans="1:3" ht="15" customHeight="1">
      <c r="A39" s="38"/>
      <c r="B39" s="36" t="s">
        <v>577</v>
      </c>
      <c r="C39" s="33">
        <v>20</v>
      </c>
    </row>
    <row r="40" spans="1:3" ht="15" customHeight="1">
      <c r="A40" s="38"/>
      <c r="B40" s="36" t="s">
        <v>113</v>
      </c>
      <c r="C40" s="33">
        <v>10</v>
      </c>
    </row>
    <row r="41" spans="1:3" ht="15" customHeight="1">
      <c r="A41" s="38"/>
      <c r="B41" s="36" t="s">
        <v>114</v>
      </c>
      <c r="C41" s="33">
        <v>10</v>
      </c>
    </row>
    <row r="42" spans="1:3" ht="15" customHeight="1">
      <c r="A42" s="38"/>
      <c r="B42" s="36" t="s">
        <v>115</v>
      </c>
      <c r="C42" s="33">
        <v>10</v>
      </c>
    </row>
    <row r="43" spans="1:3" ht="15" customHeight="1">
      <c r="A43" s="38"/>
      <c r="B43" s="36" t="s">
        <v>116</v>
      </c>
      <c r="C43" s="33">
        <v>10</v>
      </c>
    </row>
    <row r="44" spans="1:3" ht="15" customHeight="1">
      <c r="A44" s="38"/>
      <c r="B44" s="36" t="s">
        <v>117</v>
      </c>
      <c r="C44" s="33">
        <v>10</v>
      </c>
    </row>
    <row r="45" spans="1:3" ht="15" customHeight="1">
      <c r="A45" s="38"/>
      <c r="B45" s="36" t="s">
        <v>118</v>
      </c>
      <c r="C45" s="33">
        <v>10</v>
      </c>
    </row>
    <row r="46" spans="1:3" ht="15" customHeight="1">
      <c r="A46" s="38"/>
      <c r="B46" s="36" t="s">
        <v>119</v>
      </c>
      <c r="C46" s="33">
        <v>5</v>
      </c>
    </row>
    <row r="47" spans="1:3" ht="15" customHeight="1">
      <c r="A47" s="37" t="s">
        <v>12</v>
      </c>
      <c r="B47" s="24"/>
      <c r="C47" s="23">
        <f>SUM(C48:C56)</f>
        <v>90</v>
      </c>
    </row>
    <row r="48" spans="1:3" ht="15" customHeight="1">
      <c r="A48" s="37"/>
      <c r="B48" s="36" t="s">
        <v>120</v>
      </c>
      <c r="C48" s="33">
        <v>10</v>
      </c>
    </row>
    <row r="49" spans="1:3" ht="15" customHeight="1">
      <c r="A49" s="37"/>
      <c r="B49" s="36" t="s">
        <v>121</v>
      </c>
      <c r="C49" s="33">
        <v>10</v>
      </c>
    </row>
    <row r="50" spans="1:4" ht="15" customHeight="1">
      <c r="A50" s="37"/>
      <c r="B50" s="36" t="s">
        <v>574</v>
      </c>
      <c r="C50" s="33">
        <v>10</v>
      </c>
      <c r="D50" s="35"/>
    </row>
    <row r="51" spans="1:3" ht="15" customHeight="1">
      <c r="A51" s="37"/>
      <c r="B51" s="36" t="s">
        <v>122</v>
      </c>
      <c r="C51" s="33">
        <v>10</v>
      </c>
    </row>
    <row r="52" spans="1:3" ht="15" customHeight="1">
      <c r="A52" s="37"/>
      <c r="B52" s="36" t="s">
        <v>123</v>
      </c>
      <c r="C52" s="33">
        <v>10</v>
      </c>
    </row>
    <row r="53" spans="1:4" ht="15" customHeight="1">
      <c r="A53" s="37"/>
      <c r="B53" s="36" t="s">
        <v>575</v>
      </c>
      <c r="C53" s="33">
        <v>10</v>
      </c>
      <c r="D53" s="35"/>
    </row>
    <row r="54" spans="1:15" s="2" customFormat="1" ht="15" customHeight="1">
      <c r="A54" s="37"/>
      <c r="B54" s="36" t="s">
        <v>124</v>
      </c>
      <c r="C54" s="33">
        <v>10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t="15" customHeight="1">
      <c r="A55" s="37"/>
      <c r="B55" s="36" t="s">
        <v>125</v>
      </c>
      <c r="C55" s="33">
        <v>10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t="15" customHeight="1">
      <c r="A56" s="37"/>
      <c r="B56" s="36" t="s">
        <v>126</v>
      </c>
      <c r="C56" s="33">
        <v>10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t="15" customHeight="1">
      <c r="A57" s="26" t="s">
        <v>49</v>
      </c>
      <c r="B57" s="27"/>
      <c r="C57" s="39">
        <f>SUM(C58+C64+C70+C76+C81+C87+C91)</f>
        <v>335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t="15" customHeight="1">
      <c r="A58" s="26" t="s">
        <v>46</v>
      </c>
      <c r="B58" s="27"/>
      <c r="C58" s="39">
        <f>C59+C60</f>
        <v>125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t="15" customHeight="1">
      <c r="A59" s="37" t="s">
        <v>83</v>
      </c>
      <c r="B59" s="41" t="s">
        <v>599</v>
      </c>
      <c r="C59" s="38">
        <v>100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15" customHeight="1">
      <c r="A60" s="37" t="s">
        <v>596</v>
      </c>
      <c r="B60" s="27"/>
      <c r="C60" s="26">
        <f>SUM(C61:C63)</f>
        <v>25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15" customHeight="1">
      <c r="A61" s="37"/>
      <c r="B61" s="36" t="s">
        <v>576</v>
      </c>
      <c r="C61" s="33">
        <v>10</v>
      </c>
      <c r="D61" s="35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2" customFormat="1" ht="15" customHeight="1">
      <c r="A62" s="37"/>
      <c r="B62" s="36" t="s">
        <v>127</v>
      </c>
      <c r="C62" s="33">
        <v>5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s="2" customFormat="1" ht="15" customHeight="1">
      <c r="A63" s="37"/>
      <c r="B63" s="36" t="s">
        <v>128</v>
      </c>
      <c r="C63" s="33">
        <v>10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t="15" customHeight="1">
      <c r="A64" s="37" t="s">
        <v>13</v>
      </c>
      <c r="B64" s="24"/>
      <c r="C64" s="23">
        <f>SUM(C65:C69)</f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15" customHeight="1">
      <c r="A65" s="37"/>
      <c r="B65" s="36" t="s">
        <v>129</v>
      </c>
      <c r="C65" s="33">
        <v>10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t="15" customHeight="1">
      <c r="A66" s="37"/>
      <c r="B66" s="36" t="s">
        <v>138</v>
      </c>
      <c r="C66" s="33">
        <v>5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t="15" customHeight="1">
      <c r="A67" s="37"/>
      <c r="B67" s="36" t="s">
        <v>130</v>
      </c>
      <c r="C67" s="33">
        <v>5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t="15" customHeight="1">
      <c r="A68" s="37"/>
      <c r="B68" s="36" t="s">
        <v>131</v>
      </c>
      <c r="C68" s="33">
        <v>5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t="15" customHeight="1">
      <c r="A69" s="37"/>
      <c r="B69" s="36" t="s">
        <v>132</v>
      </c>
      <c r="C69" s="33">
        <v>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t="15" customHeight="1">
      <c r="A70" s="37" t="s">
        <v>14</v>
      </c>
      <c r="B70" s="24"/>
      <c r="C70" s="23">
        <f>SUM(C71:C75)</f>
        <v>25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15" customHeight="1">
      <c r="A71" s="37"/>
      <c r="B71" s="36" t="s">
        <v>133</v>
      </c>
      <c r="C71" s="33">
        <v>5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15" customHeight="1">
      <c r="A72" s="37"/>
      <c r="B72" s="36" t="s">
        <v>134</v>
      </c>
      <c r="C72" s="33">
        <v>5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2" customFormat="1" ht="15" customHeight="1">
      <c r="A73" s="37"/>
      <c r="B73" s="36" t="s">
        <v>135</v>
      </c>
      <c r="C73" s="33">
        <v>5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s="2" customFormat="1" ht="15" customHeight="1">
      <c r="A74" s="37"/>
      <c r="B74" s="36" t="s">
        <v>136</v>
      </c>
      <c r="C74" s="33">
        <v>5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t="15" customHeight="1">
      <c r="A75" s="37"/>
      <c r="B75" s="36" t="s">
        <v>137</v>
      </c>
      <c r="C75" s="33">
        <v>5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15" customHeight="1">
      <c r="A76" s="37" t="s">
        <v>15</v>
      </c>
      <c r="B76" s="24"/>
      <c r="C76" s="23">
        <f>SUM(C77:C80)</f>
        <v>20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t="15" customHeight="1">
      <c r="A77" s="37"/>
      <c r="B77" s="36" t="s">
        <v>139</v>
      </c>
      <c r="C77" s="33">
        <v>5</v>
      </c>
      <c r="D77" s="35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t="15" customHeight="1">
      <c r="A78" s="37"/>
      <c r="B78" s="36" t="s">
        <v>140</v>
      </c>
      <c r="C78" s="33">
        <v>5</v>
      </c>
      <c r="D78" s="35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t="15" customHeight="1">
      <c r="A79" s="37"/>
      <c r="B79" s="36" t="s">
        <v>141</v>
      </c>
      <c r="C79" s="33">
        <v>5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t="15" customHeight="1">
      <c r="A80" s="37"/>
      <c r="B80" s="36" t="s">
        <v>142</v>
      </c>
      <c r="C80" s="33">
        <v>5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t="15" customHeight="1">
      <c r="A81" s="37" t="s">
        <v>16</v>
      </c>
      <c r="B81" s="28"/>
      <c r="C81" s="23">
        <f>SUM(C82:C86)</f>
        <v>50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15" customHeight="1">
      <c r="A82" s="37"/>
      <c r="B82" s="36" t="s">
        <v>143</v>
      </c>
      <c r="C82" s="33">
        <v>10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15" customHeight="1">
      <c r="A83" s="37"/>
      <c r="B83" s="36" t="s">
        <v>144</v>
      </c>
      <c r="C83" s="33">
        <v>10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" customFormat="1" ht="15" customHeight="1">
      <c r="A84" s="37"/>
      <c r="B84" s="36" t="s">
        <v>145</v>
      </c>
      <c r="C84" s="33">
        <v>10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" customFormat="1" ht="15" customHeight="1">
      <c r="A85" s="37"/>
      <c r="B85" s="36" t="s">
        <v>146</v>
      </c>
      <c r="C85" s="33">
        <v>10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2" customFormat="1" ht="15" customHeight="1">
      <c r="A86" s="37"/>
      <c r="B86" s="36" t="s">
        <v>147</v>
      </c>
      <c r="C86" s="33">
        <v>10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15" customHeight="1">
      <c r="A87" s="37" t="s">
        <v>17</v>
      </c>
      <c r="B87" s="24"/>
      <c r="C87" s="23">
        <f>SUM(C88:C90)</f>
        <v>60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15" customHeight="1">
      <c r="A88" s="37"/>
      <c r="B88" s="36" t="s">
        <v>148</v>
      </c>
      <c r="C88" s="33">
        <v>20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2" customFormat="1" ht="15" customHeight="1">
      <c r="A89" s="37"/>
      <c r="B89" s="36" t="s">
        <v>149</v>
      </c>
      <c r="C89" s="33">
        <v>20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s="2" customFormat="1" ht="15" customHeight="1">
      <c r="A90" s="37"/>
      <c r="B90" s="36" t="s">
        <v>150</v>
      </c>
      <c r="C90" s="33">
        <v>20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t="15" customHeight="1">
      <c r="A91" s="37" t="s">
        <v>18</v>
      </c>
      <c r="B91" s="25"/>
      <c r="C91" s="23">
        <f>SUM(C92:C94)</f>
        <v>25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15" customHeight="1">
      <c r="A92" s="37"/>
      <c r="B92" s="36" t="s">
        <v>151</v>
      </c>
      <c r="C92" s="33">
        <v>10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t="15" customHeight="1">
      <c r="A93" s="37"/>
      <c r="B93" s="36" t="s">
        <v>578</v>
      </c>
      <c r="C93" s="33">
        <v>5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t="15" customHeight="1">
      <c r="A94" s="37"/>
      <c r="B94" s="36" t="s">
        <v>152</v>
      </c>
      <c r="C94" s="33">
        <v>10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4" ht="15" customHeight="1">
      <c r="A95" s="31" t="s">
        <v>50</v>
      </c>
      <c r="B95" s="21"/>
      <c r="C95" s="34">
        <f>SUM(C96+C103+C109+C122)</f>
        <v>185</v>
      </c>
      <c r="D95" s="3"/>
    </row>
    <row r="96" spans="1:4" ht="15" customHeight="1">
      <c r="A96" s="37" t="s">
        <v>80</v>
      </c>
      <c r="B96" s="36"/>
      <c r="C96" s="23">
        <f>SUM(C97:C102)</f>
        <v>60</v>
      </c>
      <c r="D96" s="3"/>
    </row>
    <row r="97" spans="1:4" ht="15" customHeight="1">
      <c r="A97" s="37"/>
      <c r="B97" s="36" t="s">
        <v>580</v>
      </c>
      <c r="C97" s="33">
        <v>10</v>
      </c>
      <c r="D97" s="3"/>
    </row>
    <row r="98" spans="1:4" ht="15" customHeight="1">
      <c r="A98" s="37"/>
      <c r="B98" s="36" t="s">
        <v>581</v>
      </c>
      <c r="C98" s="33">
        <v>10</v>
      </c>
      <c r="D98" s="3"/>
    </row>
    <row r="99" spans="1:4" ht="15" customHeight="1">
      <c r="A99" s="37"/>
      <c r="B99" s="36" t="s">
        <v>582</v>
      </c>
      <c r="C99" s="33">
        <v>10</v>
      </c>
      <c r="D99" s="3"/>
    </row>
    <row r="100" spans="1:4" ht="15" customHeight="1">
      <c r="A100" s="37"/>
      <c r="B100" s="36" t="s">
        <v>153</v>
      </c>
      <c r="C100" s="33">
        <v>10</v>
      </c>
      <c r="D100" s="3"/>
    </row>
    <row r="101" spans="1:4" ht="15" customHeight="1">
      <c r="A101" s="37"/>
      <c r="B101" s="36" t="s">
        <v>154</v>
      </c>
      <c r="C101" s="33">
        <v>10</v>
      </c>
      <c r="D101" s="3"/>
    </row>
    <row r="102" spans="1:4" ht="15" customHeight="1">
      <c r="A102" s="37"/>
      <c r="B102" s="36" t="s">
        <v>155</v>
      </c>
      <c r="C102" s="33">
        <v>10</v>
      </c>
      <c r="D102" s="3"/>
    </row>
    <row r="103" spans="1:4" ht="15" customHeight="1">
      <c r="A103" s="37" t="s">
        <v>19</v>
      </c>
      <c r="B103" s="25"/>
      <c r="C103" s="23">
        <f>SUM(C104:C108)</f>
        <v>35</v>
      </c>
      <c r="D103" s="3"/>
    </row>
    <row r="104" spans="1:4" ht="15" customHeight="1">
      <c r="A104" s="37"/>
      <c r="B104" s="36" t="s">
        <v>579</v>
      </c>
      <c r="C104" s="33">
        <v>10</v>
      </c>
      <c r="D104" s="3"/>
    </row>
    <row r="105" spans="1:4" ht="15" customHeight="1">
      <c r="A105" s="37"/>
      <c r="B105" s="36" t="s">
        <v>156</v>
      </c>
      <c r="C105" s="33">
        <v>10</v>
      </c>
      <c r="D105" s="3"/>
    </row>
    <row r="106" spans="1:4" ht="15" customHeight="1">
      <c r="A106" s="37"/>
      <c r="B106" s="36" t="s">
        <v>583</v>
      </c>
      <c r="C106" s="33">
        <v>5</v>
      </c>
      <c r="D106" s="3"/>
    </row>
    <row r="107" spans="1:4" ht="15" customHeight="1">
      <c r="A107" s="37"/>
      <c r="B107" s="36" t="s">
        <v>157</v>
      </c>
      <c r="C107" s="33">
        <v>5</v>
      </c>
      <c r="D107" s="3"/>
    </row>
    <row r="108" spans="1:4" ht="15" customHeight="1">
      <c r="A108" s="37"/>
      <c r="B108" s="36" t="s">
        <v>158</v>
      </c>
      <c r="C108" s="33">
        <v>5</v>
      </c>
      <c r="D108" s="3"/>
    </row>
    <row r="109" spans="1:4" ht="15" customHeight="1">
      <c r="A109" s="37" t="s">
        <v>20</v>
      </c>
      <c r="B109" s="24"/>
      <c r="C109" s="23">
        <f>SUM(C110:C121)</f>
        <v>60</v>
      </c>
      <c r="D109" s="3"/>
    </row>
    <row r="110" spans="1:4" ht="15" customHeight="1">
      <c r="A110" s="37"/>
      <c r="B110" s="36" t="s">
        <v>584</v>
      </c>
      <c r="C110" s="33">
        <v>5</v>
      </c>
      <c r="D110" s="3"/>
    </row>
    <row r="111" spans="1:4" ht="15" customHeight="1">
      <c r="A111" s="37"/>
      <c r="B111" s="36" t="s">
        <v>159</v>
      </c>
      <c r="C111" s="33">
        <v>5</v>
      </c>
      <c r="D111" s="3"/>
    </row>
    <row r="112" spans="1:4" ht="15" customHeight="1">
      <c r="A112" s="37"/>
      <c r="B112" s="36" t="s">
        <v>160</v>
      </c>
      <c r="C112" s="33">
        <v>5</v>
      </c>
      <c r="D112" s="3"/>
    </row>
    <row r="113" spans="1:4" ht="15" customHeight="1">
      <c r="A113" s="37"/>
      <c r="B113" s="36" t="s">
        <v>161</v>
      </c>
      <c r="C113" s="33">
        <v>5</v>
      </c>
      <c r="D113" s="3"/>
    </row>
    <row r="114" spans="1:4" ht="15" customHeight="1">
      <c r="A114" s="37"/>
      <c r="B114" s="36" t="s">
        <v>162</v>
      </c>
      <c r="C114" s="33">
        <v>5</v>
      </c>
      <c r="D114" s="3"/>
    </row>
    <row r="115" spans="1:4" ht="15" customHeight="1">
      <c r="A115" s="37"/>
      <c r="B115" s="36" t="s">
        <v>163</v>
      </c>
      <c r="C115" s="33">
        <v>5</v>
      </c>
      <c r="D115" s="3"/>
    </row>
    <row r="116" spans="1:4" ht="15" customHeight="1">
      <c r="A116" s="37"/>
      <c r="B116" s="36" t="s">
        <v>164</v>
      </c>
      <c r="C116" s="33">
        <v>5</v>
      </c>
      <c r="D116" s="3"/>
    </row>
    <row r="117" spans="1:4" ht="15" customHeight="1">
      <c r="A117" s="37"/>
      <c r="B117" s="36" t="s">
        <v>165</v>
      </c>
      <c r="C117" s="33">
        <v>5</v>
      </c>
      <c r="D117" s="3"/>
    </row>
    <row r="118" spans="1:4" ht="15" customHeight="1">
      <c r="A118" s="37"/>
      <c r="B118" s="36" t="s">
        <v>166</v>
      </c>
      <c r="C118" s="33">
        <v>5</v>
      </c>
      <c r="D118" s="3"/>
    </row>
    <row r="119" spans="1:4" ht="15" customHeight="1">
      <c r="A119" s="37"/>
      <c r="B119" s="36" t="s">
        <v>167</v>
      </c>
      <c r="C119" s="33">
        <v>5</v>
      </c>
      <c r="D119" s="3"/>
    </row>
    <row r="120" spans="1:4" ht="15" customHeight="1">
      <c r="A120" s="37"/>
      <c r="B120" s="36" t="s">
        <v>168</v>
      </c>
      <c r="C120" s="33">
        <v>5</v>
      </c>
      <c r="D120" s="3"/>
    </row>
    <row r="121" spans="1:4" ht="15" customHeight="1">
      <c r="A121" s="37"/>
      <c r="B121" s="36" t="s">
        <v>169</v>
      </c>
      <c r="C121" s="33">
        <v>5</v>
      </c>
      <c r="D121" s="3"/>
    </row>
    <row r="122" spans="1:4" ht="15" customHeight="1">
      <c r="A122" s="30" t="s">
        <v>25</v>
      </c>
      <c r="B122" s="25"/>
      <c r="C122" s="23">
        <f>SUM(C123:C125)</f>
        <v>30</v>
      </c>
      <c r="D122" s="3"/>
    </row>
    <row r="123" spans="1:4" ht="15" customHeight="1">
      <c r="A123" s="30"/>
      <c r="B123" s="36" t="s">
        <v>170</v>
      </c>
      <c r="C123" s="33">
        <v>10</v>
      </c>
      <c r="D123" s="3"/>
    </row>
    <row r="124" spans="1:4" ht="15" customHeight="1">
      <c r="A124" s="30"/>
      <c r="B124" s="36" t="s">
        <v>171</v>
      </c>
      <c r="C124" s="33">
        <v>10</v>
      </c>
      <c r="D124" s="3"/>
    </row>
    <row r="125" spans="1:4" ht="15" customHeight="1">
      <c r="A125" s="30"/>
      <c r="B125" s="36" t="s">
        <v>172</v>
      </c>
      <c r="C125" s="33">
        <v>10</v>
      </c>
      <c r="D125" s="3"/>
    </row>
    <row r="126" spans="1:4" ht="15" customHeight="1">
      <c r="A126" s="31" t="s">
        <v>51</v>
      </c>
      <c r="B126" s="21"/>
      <c r="C126" s="34">
        <f>C127+C138+C150+C156</f>
        <v>265</v>
      </c>
      <c r="D126" s="3"/>
    </row>
    <row r="127" spans="1:4" ht="15" customHeight="1">
      <c r="A127" s="31" t="s">
        <v>62</v>
      </c>
      <c r="B127" s="21"/>
      <c r="C127" s="34">
        <f>C128+C134</f>
        <v>120</v>
      </c>
      <c r="D127" s="3"/>
    </row>
    <row r="128" spans="1:4" ht="15" customHeight="1">
      <c r="A128" s="37" t="s">
        <v>68</v>
      </c>
      <c r="B128" s="21"/>
      <c r="C128" s="34">
        <f>SUM(C129:C133)</f>
        <v>60</v>
      </c>
      <c r="D128" s="3"/>
    </row>
    <row r="129" spans="1:4" ht="15" customHeight="1">
      <c r="A129" s="37"/>
      <c r="B129" s="36" t="s">
        <v>173</v>
      </c>
      <c r="C129" s="33">
        <v>10</v>
      </c>
      <c r="D129" s="3"/>
    </row>
    <row r="130" spans="1:4" ht="15" customHeight="1">
      <c r="A130" s="37"/>
      <c r="B130" s="36" t="s">
        <v>174</v>
      </c>
      <c r="C130" s="33">
        <v>10</v>
      </c>
      <c r="D130" s="3"/>
    </row>
    <row r="131" spans="1:4" ht="15" customHeight="1">
      <c r="A131" s="37"/>
      <c r="B131" s="36" t="s">
        <v>175</v>
      </c>
      <c r="C131" s="33">
        <v>10</v>
      </c>
      <c r="D131" s="3"/>
    </row>
    <row r="132" spans="1:4" ht="15" customHeight="1">
      <c r="A132" s="37"/>
      <c r="B132" s="36" t="s">
        <v>176</v>
      </c>
      <c r="C132" s="33">
        <v>20</v>
      </c>
      <c r="D132" s="3"/>
    </row>
    <row r="133" spans="1:4" ht="15" customHeight="1">
      <c r="A133" s="37"/>
      <c r="B133" s="36" t="s">
        <v>177</v>
      </c>
      <c r="C133" s="33">
        <v>10</v>
      </c>
      <c r="D133" s="3"/>
    </row>
    <row r="134" spans="1:4" ht="15" customHeight="1">
      <c r="A134" s="37" t="s">
        <v>69</v>
      </c>
      <c r="B134" s="24"/>
      <c r="C134" s="23">
        <f>SUM(C135:C137)</f>
        <v>60</v>
      </c>
      <c r="D134" s="3"/>
    </row>
    <row r="135" spans="1:4" ht="15" customHeight="1">
      <c r="A135" s="37"/>
      <c r="B135" s="36" t="s">
        <v>178</v>
      </c>
      <c r="C135" s="33">
        <v>20</v>
      </c>
      <c r="D135" s="3"/>
    </row>
    <row r="136" spans="1:4" ht="15" customHeight="1">
      <c r="A136" s="37"/>
      <c r="B136" s="36" t="s">
        <v>179</v>
      </c>
      <c r="C136" s="33">
        <v>20</v>
      </c>
      <c r="D136" s="3"/>
    </row>
    <row r="137" spans="1:4" ht="15" customHeight="1">
      <c r="A137" s="37"/>
      <c r="B137" s="36" t="s">
        <v>180</v>
      </c>
      <c r="C137" s="33">
        <v>20</v>
      </c>
      <c r="D137" s="3"/>
    </row>
    <row r="138" spans="1:4" ht="15" customHeight="1">
      <c r="A138" s="30" t="s">
        <v>26</v>
      </c>
      <c r="B138" s="24"/>
      <c r="C138" s="23">
        <f>SUM(C139:C149)</f>
        <v>65</v>
      </c>
      <c r="D138" s="3"/>
    </row>
    <row r="139" spans="1:4" ht="15" customHeight="1">
      <c r="A139" s="30"/>
      <c r="B139" s="36" t="s">
        <v>181</v>
      </c>
      <c r="C139" s="33">
        <v>10</v>
      </c>
      <c r="D139" s="3"/>
    </row>
    <row r="140" spans="1:4" ht="15" customHeight="1">
      <c r="A140" s="30"/>
      <c r="B140" s="36" t="s">
        <v>182</v>
      </c>
      <c r="C140" s="33">
        <v>10</v>
      </c>
      <c r="D140" s="3"/>
    </row>
    <row r="141" spans="1:4" ht="15" customHeight="1">
      <c r="A141" s="30"/>
      <c r="B141" s="36" t="s">
        <v>183</v>
      </c>
      <c r="C141" s="33">
        <v>5</v>
      </c>
      <c r="D141" s="3"/>
    </row>
    <row r="142" spans="1:4" ht="15" customHeight="1">
      <c r="A142" s="30"/>
      <c r="B142" s="36" t="s">
        <v>184</v>
      </c>
      <c r="C142" s="33">
        <v>5</v>
      </c>
      <c r="D142" s="3"/>
    </row>
    <row r="143" spans="1:4" ht="15" customHeight="1">
      <c r="A143" s="30"/>
      <c r="B143" s="36" t="s">
        <v>185</v>
      </c>
      <c r="C143" s="33">
        <v>5</v>
      </c>
      <c r="D143" s="3"/>
    </row>
    <row r="144" spans="1:4" ht="15" customHeight="1">
      <c r="A144" s="30"/>
      <c r="B144" s="36" t="s">
        <v>186</v>
      </c>
      <c r="C144" s="33">
        <v>5</v>
      </c>
      <c r="D144" s="3"/>
    </row>
    <row r="145" spans="1:4" ht="15" customHeight="1">
      <c r="A145" s="30"/>
      <c r="B145" s="36" t="s">
        <v>187</v>
      </c>
      <c r="C145" s="33">
        <v>5</v>
      </c>
      <c r="D145" s="3"/>
    </row>
    <row r="146" spans="1:4" ht="15" customHeight="1">
      <c r="A146" s="30"/>
      <c r="B146" s="36" t="s">
        <v>188</v>
      </c>
      <c r="C146" s="33">
        <v>5</v>
      </c>
      <c r="D146" s="3"/>
    </row>
    <row r="147" spans="1:4" ht="15" customHeight="1">
      <c r="A147" s="30"/>
      <c r="B147" s="36" t="s">
        <v>189</v>
      </c>
      <c r="C147" s="33">
        <v>5</v>
      </c>
      <c r="D147" s="3"/>
    </row>
    <row r="148" spans="1:3" ht="15" customHeight="1">
      <c r="A148" s="30"/>
      <c r="B148" s="36" t="s">
        <v>190</v>
      </c>
      <c r="C148" s="33">
        <v>5</v>
      </c>
    </row>
    <row r="149" spans="1:3" ht="15" customHeight="1">
      <c r="A149" s="30"/>
      <c r="B149" s="36" t="s">
        <v>191</v>
      </c>
      <c r="C149" s="33">
        <v>5</v>
      </c>
    </row>
    <row r="150" spans="1:3" ht="15" customHeight="1">
      <c r="A150" s="30" t="s">
        <v>27</v>
      </c>
      <c r="B150" s="25"/>
      <c r="C150" s="23">
        <f>SUM(C151:C155)</f>
        <v>25</v>
      </c>
    </row>
    <row r="151" spans="1:3" ht="15" customHeight="1">
      <c r="A151" s="30"/>
      <c r="B151" s="36" t="s">
        <v>192</v>
      </c>
      <c r="C151" s="33">
        <v>5</v>
      </c>
    </row>
    <row r="152" spans="1:3" ht="15" customHeight="1">
      <c r="A152" s="30"/>
      <c r="B152" s="36" t="s">
        <v>193</v>
      </c>
      <c r="C152" s="33">
        <v>5</v>
      </c>
    </row>
    <row r="153" spans="1:3" ht="15" customHeight="1">
      <c r="A153" s="30"/>
      <c r="B153" s="36" t="s">
        <v>194</v>
      </c>
      <c r="C153" s="33">
        <v>5</v>
      </c>
    </row>
    <row r="154" spans="1:3" ht="15" customHeight="1">
      <c r="A154" s="30"/>
      <c r="B154" s="36" t="s">
        <v>195</v>
      </c>
      <c r="C154" s="33">
        <v>5</v>
      </c>
    </row>
    <row r="155" spans="1:3" ht="15" customHeight="1">
      <c r="A155" s="30"/>
      <c r="B155" s="36" t="s">
        <v>196</v>
      </c>
      <c r="C155" s="33">
        <v>5</v>
      </c>
    </row>
    <row r="156" spans="1:3" ht="15" customHeight="1">
      <c r="A156" s="30" t="s">
        <v>28</v>
      </c>
      <c r="B156" s="24"/>
      <c r="C156" s="23">
        <f>SUM(C157:C163)</f>
        <v>55</v>
      </c>
    </row>
    <row r="157" spans="1:15" s="2" customFormat="1" ht="15" customHeight="1">
      <c r="A157" s="30"/>
      <c r="B157" s="36" t="s">
        <v>197</v>
      </c>
      <c r="C157" s="33">
        <v>10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15" customHeight="1">
      <c r="A158" s="30"/>
      <c r="B158" s="36" t="s">
        <v>198</v>
      </c>
      <c r="C158" s="33">
        <v>10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t="15" customHeight="1">
      <c r="A159" s="30"/>
      <c r="B159" s="36" t="s">
        <v>199</v>
      </c>
      <c r="C159" s="33">
        <v>5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t="15" customHeight="1">
      <c r="A160" s="30"/>
      <c r="B160" s="36" t="s">
        <v>200</v>
      </c>
      <c r="C160" s="33">
        <v>10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t="15" customHeight="1">
      <c r="A161" s="30"/>
      <c r="B161" s="36" t="s">
        <v>201</v>
      </c>
      <c r="C161" s="33">
        <v>5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t="15" customHeight="1">
      <c r="A162" s="30"/>
      <c r="B162" s="36" t="s">
        <v>202</v>
      </c>
      <c r="C162" s="33">
        <v>10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t="15" customHeight="1">
      <c r="A163" s="30"/>
      <c r="B163" s="36" t="s">
        <v>203</v>
      </c>
      <c r="C163" s="33">
        <v>5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t="15" customHeight="1">
      <c r="A164" s="31" t="s">
        <v>52</v>
      </c>
      <c r="B164" s="21"/>
      <c r="C164" s="34">
        <f>SUM(C165+C182+C191+C207)</f>
        <v>275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t="15" customHeight="1">
      <c r="A165" s="31" t="s">
        <v>63</v>
      </c>
      <c r="B165" s="21"/>
      <c r="C165" s="34">
        <f>SUM(C166+C170)</f>
        <v>75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t="15" customHeight="1">
      <c r="A166" s="30" t="s">
        <v>70</v>
      </c>
      <c r="B166" s="21"/>
      <c r="C166" s="34">
        <f>SUM(C167:C169)</f>
        <v>20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t="15" customHeight="1">
      <c r="A167" s="30"/>
      <c r="B167" s="36" t="s">
        <v>204</v>
      </c>
      <c r="C167" s="33">
        <v>5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t="15" customHeight="1">
      <c r="A168" s="30"/>
      <c r="B168" s="36" t="s">
        <v>205</v>
      </c>
      <c r="C168" s="33">
        <v>10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t="15" customHeight="1">
      <c r="A169" s="30"/>
      <c r="B169" s="36" t="s">
        <v>206</v>
      </c>
      <c r="C169" s="33">
        <v>5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t="15" customHeight="1">
      <c r="A170" s="37" t="s">
        <v>597</v>
      </c>
      <c r="B170" s="24"/>
      <c r="C170" s="23">
        <f>SUM(C171:C181)</f>
        <v>55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15" customHeight="1">
      <c r="A171" s="37"/>
      <c r="B171" s="36" t="s">
        <v>585</v>
      </c>
      <c r="C171" s="33">
        <v>5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15" customHeight="1">
      <c r="A172" s="37"/>
      <c r="B172" s="36" t="s">
        <v>588</v>
      </c>
      <c r="C172" s="33">
        <v>5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" customFormat="1" ht="15" customHeight="1">
      <c r="A173" s="37"/>
      <c r="B173" s="36" t="s">
        <v>207</v>
      </c>
      <c r="C173" s="33">
        <v>5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" customFormat="1" ht="15" customHeight="1">
      <c r="A174" s="37"/>
      <c r="B174" s="36" t="s">
        <v>208</v>
      </c>
      <c r="C174" s="33">
        <v>5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" customFormat="1" ht="15" customHeight="1">
      <c r="A175" s="37"/>
      <c r="B175" s="36" t="s">
        <v>586</v>
      </c>
      <c r="C175" s="33">
        <v>5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t="15" customHeight="1">
      <c r="A176" s="37"/>
      <c r="B176" s="36" t="s">
        <v>209</v>
      </c>
      <c r="C176" s="33">
        <v>5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t="15" customHeight="1">
      <c r="A177" s="37"/>
      <c r="B177" s="36" t="s">
        <v>210</v>
      </c>
      <c r="C177" s="33">
        <v>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t="15" customHeight="1">
      <c r="A178" s="37"/>
      <c r="B178" s="36" t="s">
        <v>211</v>
      </c>
      <c r="C178" s="33">
        <v>5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t="15" customHeight="1">
      <c r="A179" s="37"/>
      <c r="B179" s="36" t="s">
        <v>212</v>
      </c>
      <c r="C179" s="33">
        <v>5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15" customHeight="1">
      <c r="A180" s="37"/>
      <c r="B180" s="36" t="s">
        <v>213</v>
      </c>
      <c r="C180" s="33">
        <v>5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t="15" customHeight="1">
      <c r="A181" s="37"/>
      <c r="B181" s="36" t="s">
        <v>214</v>
      </c>
      <c r="C181" s="33">
        <v>5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t="15" customHeight="1">
      <c r="A182" s="37" t="s">
        <v>81</v>
      </c>
      <c r="B182" s="24"/>
      <c r="C182" s="23">
        <f>SUM(C183:C190)</f>
        <v>40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t="15" customHeight="1">
      <c r="A183" s="37"/>
      <c r="B183" s="36" t="s">
        <v>215</v>
      </c>
      <c r="C183" s="33">
        <v>5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t="15" customHeight="1">
      <c r="A184" s="37"/>
      <c r="B184" s="36" t="s">
        <v>216</v>
      </c>
      <c r="C184" s="33">
        <v>5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15" customHeight="1">
      <c r="A185" s="37"/>
      <c r="B185" s="36" t="s">
        <v>217</v>
      </c>
      <c r="C185" s="33">
        <v>5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ht="15" customHeight="1">
      <c r="A186" s="37"/>
      <c r="B186" s="36" t="s">
        <v>218</v>
      </c>
      <c r="C186" s="33">
        <v>5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ht="15" customHeight="1">
      <c r="A187" s="37"/>
      <c r="B187" s="36" t="s">
        <v>219</v>
      </c>
      <c r="C187" s="33">
        <v>5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t="15" customHeight="1">
      <c r="A188" s="37"/>
      <c r="B188" s="36" t="s">
        <v>220</v>
      </c>
      <c r="C188" s="33">
        <v>5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t="15" customHeight="1">
      <c r="A189" s="37"/>
      <c r="B189" s="36" t="s">
        <v>221</v>
      </c>
      <c r="C189" s="33">
        <v>5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" customFormat="1" ht="15" customHeight="1">
      <c r="A190" s="37"/>
      <c r="B190" s="36" t="s">
        <v>222</v>
      </c>
      <c r="C190" s="33">
        <v>5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2" customFormat="1" ht="15" customHeight="1">
      <c r="A191" s="37" t="s">
        <v>21</v>
      </c>
      <c r="B191" s="24"/>
      <c r="C191" s="23">
        <f>SUM(C192:C206)</f>
        <v>80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2" customFormat="1" ht="15" customHeight="1">
      <c r="A192" s="37"/>
      <c r="B192" s="36" t="s">
        <v>587</v>
      </c>
      <c r="C192" s="33">
        <v>5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2" customFormat="1" ht="15" customHeight="1">
      <c r="A193" s="37"/>
      <c r="B193" s="36" t="s">
        <v>223</v>
      </c>
      <c r="C193" s="33">
        <v>5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15" customHeight="1">
      <c r="A194" s="37"/>
      <c r="B194" s="36" t="s">
        <v>224</v>
      </c>
      <c r="C194" s="33">
        <v>5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2" customFormat="1" ht="15" customHeight="1">
      <c r="A195" s="37"/>
      <c r="B195" s="36" t="s">
        <v>595</v>
      </c>
      <c r="C195" s="33">
        <v>5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2" customFormat="1" ht="15" customHeight="1">
      <c r="A196" s="37"/>
      <c r="B196" s="36" t="s">
        <v>225</v>
      </c>
      <c r="C196" s="33">
        <v>5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2" customFormat="1" ht="15" customHeight="1">
      <c r="A197" s="37"/>
      <c r="B197" s="36" t="s">
        <v>226</v>
      </c>
      <c r="C197" s="33">
        <v>5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2" customFormat="1" ht="15" customHeight="1">
      <c r="A198" s="37"/>
      <c r="B198" s="36" t="s">
        <v>227</v>
      </c>
      <c r="C198" s="33">
        <v>5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15" customHeight="1">
      <c r="A199" s="37"/>
      <c r="B199" s="36" t="s">
        <v>228</v>
      </c>
      <c r="C199" s="33">
        <v>5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15" customHeight="1">
      <c r="A200" s="37"/>
      <c r="B200" s="36" t="s">
        <v>229</v>
      </c>
      <c r="C200" s="33">
        <v>5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15" customHeight="1">
      <c r="A201" s="37"/>
      <c r="B201" s="36" t="s">
        <v>230</v>
      </c>
      <c r="C201" s="33">
        <v>5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15" customHeight="1">
      <c r="A202" s="37"/>
      <c r="B202" s="36" t="s">
        <v>231</v>
      </c>
      <c r="C202" s="33">
        <v>10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t="15" customHeight="1">
      <c r="A203" s="37"/>
      <c r="B203" s="36" t="s">
        <v>232</v>
      </c>
      <c r="C203" s="33">
        <v>5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2" customFormat="1" ht="15" customHeight="1">
      <c r="A204" s="37"/>
      <c r="B204" s="36" t="s">
        <v>233</v>
      </c>
      <c r="C204" s="33">
        <v>5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ht="15" customHeight="1">
      <c r="A205" s="37"/>
      <c r="B205" s="36" t="s">
        <v>234</v>
      </c>
      <c r="C205" s="33">
        <v>5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ht="15" customHeight="1">
      <c r="A206" s="37"/>
      <c r="B206" s="36" t="s">
        <v>235</v>
      </c>
      <c r="C206" s="33">
        <v>5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2" customFormat="1" ht="15" customHeight="1">
      <c r="A207" s="37" t="s">
        <v>22</v>
      </c>
      <c r="B207" s="24"/>
      <c r="C207" s="23">
        <f>SUM(C208:C223)</f>
        <v>80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2" customFormat="1" ht="15" customHeight="1">
      <c r="A208" s="37"/>
      <c r="B208" s="36" t="s">
        <v>236</v>
      </c>
      <c r="C208" s="33">
        <v>5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t="15" customHeight="1">
      <c r="A209" s="37"/>
      <c r="B209" s="36" t="s">
        <v>237</v>
      </c>
      <c r="C209" s="33">
        <v>5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t="15" customHeight="1">
      <c r="A210" s="37"/>
      <c r="B210" s="36" t="s">
        <v>238</v>
      </c>
      <c r="C210" s="33">
        <v>5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2" customFormat="1" ht="15" customHeight="1">
      <c r="A211" s="37"/>
      <c r="B211" s="36" t="s">
        <v>239</v>
      </c>
      <c r="C211" s="33">
        <v>5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2" customFormat="1" ht="15" customHeight="1">
      <c r="A212" s="37"/>
      <c r="B212" s="36" t="s">
        <v>240</v>
      </c>
      <c r="C212" s="33">
        <v>5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15" customHeight="1">
      <c r="A213" s="37"/>
      <c r="B213" s="36" t="s">
        <v>241</v>
      </c>
      <c r="C213" s="33">
        <v>5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15" customHeight="1">
      <c r="A214" s="37"/>
      <c r="B214" s="36" t="s">
        <v>242</v>
      </c>
      <c r="C214" s="33">
        <v>5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t="15" customHeight="1">
      <c r="A215" s="37"/>
      <c r="B215" s="36" t="s">
        <v>243</v>
      </c>
      <c r="C215" s="33">
        <v>5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t="15" customHeight="1">
      <c r="A216" s="37"/>
      <c r="B216" s="36" t="s">
        <v>244</v>
      </c>
      <c r="C216" s="33">
        <v>5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2" customFormat="1" ht="15" customHeight="1">
      <c r="A217" s="37"/>
      <c r="B217" s="36" t="s">
        <v>245</v>
      </c>
      <c r="C217" s="33">
        <v>5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2" customFormat="1" ht="15" customHeight="1">
      <c r="A218" s="37"/>
      <c r="B218" s="36" t="s">
        <v>246</v>
      </c>
      <c r="C218" s="33">
        <v>5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t="15" customHeight="1">
      <c r="A219" s="37"/>
      <c r="B219" s="36" t="s">
        <v>247</v>
      </c>
      <c r="C219" s="33">
        <v>5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2" customFormat="1" ht="15" customHeight="1">
      <c r="A220" s="37"/>
      <c r="B220" s="36" t="s">
        <v>248</v>
      </c>
      <c r="C220" s="33">
        <v>5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2" customFormat="1" ht="15" customHeight="1">
      <c r="A221" s="37"/>
      <c r="B221" s="36" t="s">
        <v>249</v>
      </c>
      <c r="C221" s="33">
        <v>5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2" customFormat="1" ht="15" customHeight="1">
      <c r="A222" s="37"/>
      <c r="B222" s="36" t="s">
        <v>589</v>
      </c>
      <c r="C222" s="33">
        <v>5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2" customFormat="1" ht="15" customHeight="1">
      <c r="A223" s="37"/>
      <c r="B223" s="36" t="s">
        <v>250</v>
      </c>
      <c r="C223" s="33">
        <v>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3" s="3" customFormat="1" ht="15" customHeight="1">
      <c r="A224" s="31" t="s">
        <v>53</v>
      </c>
      <c r="B224" s="21"/>
      <c r="C224" s="34">
        <f>SUM(C225+C246+C254+C261+C267+C272)</f>
        <v>330</v>
      </c>
    </row>
    <row r="225" spans="1:3" s="3" customFormat="1" ht="15" customHeight="1">
      <c r="A225" s="31" t="s">
        <v>64</v>
      </c>
      <c r="B225" s="21"/>
      <c r="C225" s="34">
        <f>C226+C232+C239</f>
        <v>105</v>
      </c>
    </row>
    <row r="226" spans="1:3" s="3" customFormat="1" ht="15" customHeight="1">
      <c r="A226" s="30" t="s">
        <v>71</v>
      </c>
      <c r="B226" s="21"/>
      <c r="C226" s="34">
        <f>SUM(C227:C231)</f>
        <v>35</v>
      </c>
    </row>
    <row r="227" spans="1:3" s="3" customFormat="1" ht="15" customHeight="1">
      <c r="A227" s="30"/>
      <c r="B227" s="36" t="s">
        <v>251</v>
      </c>
      <c r="C227" s="33">
        <v>10</v>
      </c>
    </row>
    <row r="228" spans="1:3" s="3" customFormat="1" ht="15" customHeight="1">
      <c r="A228" s="30"/>
      <c r="B228" s="36" t="s">
        <v>252</v>
      </c>
      <c r="C228" s="33">
        <v>5</v>
      </c>
    </row>
    <row r="229" spans="1:3" s="3" customFormat="1" ht="15" customHeight="1">
      <c r="A229" s="30"/>
      <c r="B229" s="36" t="s">
        <v>253</v>
      </c>
      <c r="C229" s="33">
        <v>5</v>
      </c>
    </row>
    <row r="230" spans="1:3" s="3" customFormat="1" ht="15" customHeight="1">
      <c r="A230" s="30"/>
      <c r="B230" s="36" t="s">
        <v>254</v>
      </c>
      <c r="C230" s="33">
        <v>5</v>
      </c>
    </row>
    <row r="231" spans="1:3" s="3" customFormat="1" ht="15" customHeight="1">
      <c r="A231" s="30"/>
      <c r="B231" s="36" t="s">
        <v>255</v>
      </c>
      <c r="C231" s="33">
        <v>10</v>
      </c>
    </row>
    <row r="232" spans="1:3" s="3" customFormat="1" ht="15" customHeight="1">
      <c r="A232" s="30" t="s">
        <v>72</v>
      </c>
      <c r="B232" s="24"/>
      <c r="C232" s="23">
        <f>SUM(C233:C238)</f>
        <v>40</v>
      </c>
    </row>
    <row r="233" spans="1:3" s="3" customFormat="1" ht="15" customHeight="1">
      <c r="A233" s="30"/>
      <c r="B233" s="36" t="s">
        <v>256</v>
      </c>
      <c r="C233" s="33">
        <v>10</v>
      </c>
    </row>
    <row r="234" spans="1:3" s="3" customFormat="1" ht="15" customHeight="1">
      <c r="A234" s="30"/>
      <c r="B234" s="36" t="s">
        <v>257</v>
      </c>
      <c r="C234" s="33">
        <v>5</v>
      </c>
    </row>
    <row r="235" spans="1:3" s="3" customFormat="1" ht="15" customHeight="1">
      <c r="A235" s="30"/>
      <c r="B235" s="36" t="s">
        <v>258</v>
      </c>
      <c r="C235" s="33">
        <v>5</v>
      </c>
    </row>
    <row r="236" spans="1:3" s="3" customFormat="1" ht="15" customHeight="1">
      <c r="A236" s="30"/>
      <c r="B236" s="36" t="s">
        <v>259</v>
      </c>
      <c r="C236" s="33">
        <v>10</v>
      </c>
    </row>
    <row r="237" spans="1:3" s="3" customFormat="1" ht="15" customHeight="1">
      <c r="A237" s="30"/>
      <c r="B237" s="36" t="s">
        <v>260</v>
      </c>
      <c r="C237" s="33">
        <v>5</v>
      </c>
    </row>
    <row r="238" spans="1:3" s="3" customFormat="1" ht="15" customHeight="1">
      <c r="A238" s="30"/>
      <c r="B238" s="36" t="s">
        <v>261</v>
      </c>
      <c r="C238" s="33">
        <v>5</v>
      </c>
    </row>
    <row r="239" spans="1:3" s="3" customFormat="1" ht="15" customHeight="1">
      <c r="A239" s="30" t="s">
        <v>73</v>
      </c>
      <c r="B239" s="24"/>
      <c r="C239" s="23">
        <f>SUM(C240:C245)</f>
        <v>30</v>
      </c>
    </row>
    <row r="240" spans="1:3" s="3" customFormat="1" ht="15" customHeight="1">
      <c r="A240" s="30"/>
      <c r="B240" s="36" t="s">
        <v>262</v>
      </c>
      <c r="C240" s="33">
        <v>5</v>
      </c>
    </row>
    <row r="241" spans="1:3" s="3" customFormat="1" ht="15" customHeight="1">
      <c r="A241" s="30"/>
      <c r="B241" s="36" t="s">
        <v>263</v>
      </c>
      <c r="C241" s="33">
        <v>5</v>
      </c>
    </row>
    <row r="242" spans="1:3" s="3" customFormat="1" ht="15" customHeight="1">
      <c r="A242" s="30"/>
      <c r="B242" s="36" t="s">
        <v>264</v>
      </c>
      <c r="C242" s="33">
        <v>5</v>
      </c>
    </row>
    <row r="243" spans="1:3" s="3" customFormat="1" ht="15" customHeight="1">
      <c r="A243" s="30"/>
      <c r="B243" s="36" t="s">
        <v>265</v>
      </c>
      <c r="C243" s="33">
        <v>5</v>
      </c>
    </row>
    <row r="244" spans="1:3" s="3" customFormat="1" ht="15" customHeight="1">
      <c r="A244" s="30"/>
      <c r="B244" s="36" t="s">
        <v>266</v>
      </c>
      <c r="C244" s="33">
        <v>5</v>
      </c>
    </row>
    <row r="245" spans="1:3" s="3" customFormat="1" ht="15" customHeight="1">
      <c r="A245" s="30"/>
      <c r="B245" s="36" t="s">
        <v>267</v>
      </c>
      <c r="C245" s="33">
        <v>5</v>
      </c>
    </row>
    <row r="246" spans="1:3" s="3" customFormat="1" ht="15" customHeight="1">
      <c r="A246" s="30" t="s">
        <v>0</v>
      </c>
      <c r="B246" s="25"/>
      <c r="C246" s="23">
        <f>SUM(C247:C253)</f>
        <v>70</v>
      </c>
    </row>
    <row r="247" spans="1:3" s="3" customFormat="1" ht="15" customHeight="1">
      <c r="A247" s="30"/>
      <c r="B247" s="36" t="s">
        <v>268</v>
      </c>
      <c r="C247" s="33">
        <v>10</v>
      </c>
    </row>
    <row r="248" spans="1:3" s="3" customFormat="1" ht="15" customHeight="1">
      <c r="A248" s="30"/>
      <c r="B248" s="36" t="s">
        <v>269</v>
      </c>
      <c r="C248" s="33">
        <v>10</v>
      </c>
    </row>
    <row r="249" spans="1:3" s="3" customFormat="1" ht="15" customHeight="1">
      <c r="A249" s="30"/>
      <c r="B249" s="36" t="s">
        <v>270</v>
      </c>
      <c r="C249" s="33">
        <v>10</v>
      </c>
    </row>
    <row r="250" spans="1:3" s="3" customFormat="1" ht="15" customHeight="1">
      <c r="A250" s="30"/>
      <c r="B250" s="36" t="s">
        <v>271</v>
      </c>
      <c r="C250" s="33">
        <v>10</v>
      </c>
    </row>
    <row r="251" spans="1:3" s="3" customFormat="1" ht="15" customHeight="1">
      <c r="A251" s="30"/>
      <c r="B251" s="36" t="s">
        <v>272</v>
      </c>
      <c r="C251" s="33">
        <v>10</v>
      </c>
    </row>
    <row r="252" spans="1:3" s="3" customFormat="1" ht="15" customHeight="1">
      <c r="A252" s="30"/>
      <c r="B252" s="36" t="s">
        <v>273</v>
      </c>
      <c r="C252" s="33">
        <v>10</v>
      </c>
    </row>
    <row r="253" spans="1:3" s="3" customFormat="1" ht="15" customHeight="1">
      <c r="A253" s="30"/>
      <c r="B253" s="36" t="s">
        <v>274</v>
      </c>
      <c r="C253" s="33">
        <v>10</v>
      </c>
    </row>
    <row r="254" spans="1:3" s="3" customFormat="1" ht="15" customHeight="1">
      <c r="A254" s="30" t="s">
        <v>4</v>
      </c>
      <c r="B254" s="25"/>
      <c r="C254" s="23">
        <f>SUM(C255:C260)</f>
        <v>30</v>
      </c>
    </row>
    <row r="255" spans="1:3" s="3" customFormat="1" ht="15" customHeight="1">
      <c r="A255" s="30"/>
      <c r="B255" s="36" t="s">
        <v>275</v>
      </c>
      <c r="C255" s="33">
        <v>5</v>
      </c>
    </row>
    <row r="256" spans="1:3" s="3" customFormat="1" ht="15" customHeight="1">
      <c r="A256" s="30"/>
      <c r="B256" s="36" t="s">
        <v>276</v>
      </c>
      <c r="C256" s="33">
        <v>5</v>
      </c>
    </row>
    <row r="257" spans="1:3" s="3" customFormat="1" ht="15" customHeight="1">
      <c r="A257" s="30"/>
      <c r="B257" s="36" t="s">
        <v>277</v>
      </c>
      <c r="C257" s="33">
        <v>5</v>
      </c>
    </row>
    <row r="258" spans="1:3" s="3" customFormat="1" ht="15" customHeight="1">
      <c r="A258" s="30"/>
      <c r="B258" s="36" t="s">
        <v>278</v>
      </c>
      <c r="C258" s="33">
        <v>5</v>
      </c>
    </row>
    <row r="259" spans="1:3" s="3" customFormat="1" ht="15" customHeight="1">
      <c r="A259" s="30"/>
      <c r="B259" s="36" t="s">
        <v>279</v>
      </c>
      <c r="C259" s="33">
        <v>5</v>
      </c>
    </row>
    <row r="260" spans="1:3" s="3" customFormat="1" ht="15" customHeight="1">
      <c r="A260" s="30"/>
      <c r="B260" s="36" t="s">
        <v>280</v>
      </c>
      <c r="C260" s="33">
        <v>5</v>
      </c>
    </row>
    <row r="261" spans="1:4" s="3" customFormat="1" ht="15" customHeight="1">
      <c r="A261" s="30" t="s">
        <v>5</v>
      </c>
      <c r="B261" s="24"/>
      <c r="C261" s="23">
        <f>SUM(C262:C266)</f>
        <v>25</v>
      </c>
      <c r="D261" s="4"/>
    </row>
    <row r="262" spans="1:4" s="3" customFormat="1" ht="15" customHeight="1">
      <c r="A262" s="30"/>
      <c r="B262" s="36" t="s">
        <v>281</v>
      </c>
      <c r="C262" s="33">
        <v>5</v>
      </c>
      <c r="D262" s="4"/>
    </row>
    <row r="263" spans="1:4" s="3" customFormat="1" ht="15" customHeight="1">
      <c r="A263" s="30"/>
      <c r="B263" s="36" t="s">
        <v>282</v>
      </c>
      <c r="C263" s="33">
        <v>5</v>
      </c>
      <c r="D263" s="4"/>
    </row>
    <row r="264" spans="1:4" s="3" customFormat="1" ht="15" customHeight="1">
      <c r="A264" s="30"/>
      <c r="B264" s="36" t="s">
        <v>283</v>
      </c>
      <c r="C264" s="33">
        <v>5</v>
      </c>
      <c r="D264" s="4"/>
    </row>
    <row r="265" spans="1:4" ht="15" customHeight="1">
      <c r="A265" s="30"/>
      <c r="B265" s="36" t="s">
        <v>284</v>
      </c>
      <c r="C265" s="33">
        <v>5</v>
      </c>
      <c r="D265" s="4"/>
    </row>
    <row r="266" spans="1:4" ht="15" customHeight="1">
      <c r="A266" s="30"/>
      <c r="B266" s="36" t="s">
        <v>285</v>
      </c>
      <c r="C266" s="33">
        <v>5</v>
      </c>
      <c r="D266" s="4"/>
    </row>
    <row r="267" spans="1:4" ht="15" customHeight="1">
      <c r="A267" s="30" t="s">
        <v>41</v>
      </c>
      <c r="B267" s="25"/>
      <c r="C267" s="23">
        <f>SUM(C268:C271)</f>
        <v>50</v>
      </c>
      <c r="D267" s="4"/>
    </row>
    <row r="268" spans="1:4" s="3" customFormat="1" ht="15" customHeight="1">
      <c r="A268" s="30"/>
      <c r="B268" s="36" t="s">
        <v>286</v>
      </c>
      <c r="C268" s="33">
        <v>10</v>
      </c>
      <c r="D268" s="4"/>
    </row>
    <row r="269" spans="1:4" s="3" customFormat="1" ht="15" customHeight="1">
      <c r="A269" s="30"/>
      <c r="B269" s="36" t="s">
        <v>287</v>
      </c>
      <c r="C269" s="33">
        <v>10</v>
      </c>
      <c r="D269" s="4"/>
    </row>
    <row r="270" spans="1:4" s="3" customFormat="1" ht="15" customHeight="1">
      <c r="A270" s="30"/>
      <c r="B270" s="36" t="s">
        <v>288</v>
      </c>
      <c r="C270" s="33">
        <v>20</v>
      </c>
      <c r="D270" s="5"/>
    </row>
    <row r="271" spans="1:4" s="3" customFormat="1" ht="15" customHeight="1">
      <c r="A271" s="30"/>
      <c r="B271" s="36" t="s">
        <v>289</v>
      </c>
      <c r="C271" s="33">
        <v>10</v>
      </c>
      <c r="D271" s="5"/>
    </row>
    <row r="272" spans="1:4" s="3" customFormat="1" ht="15" customHeight="1">
      <c r="A272" s="30" t="s">
        <v>42</v>
      </c>
      <c r="B272" s="25"/>
      <c r="C272" s="23">
        <f>SUM(C273:C277)</f>
        <v>50</v>
      </c>
      <c r="D272" s="5"/>
    </row>
    <row r="273" spans="1:4" s="3" customFormat="1" ht="15" customHeight="1">
      <c r="A273" s="30"/>
      <c r="B273" s="36" t="s">
        <v>290</v>
      </c>
      <c r="C273" s="33">
        <v>10</v>
      </c>
      <c r="D273" s="5"/>
    </row>
    <row r="274" spans="1:3" s="3" customFormat="1" ht="15" customHeight="1">
      <c r="A274" s="30"/>
      <c r="B274" s="36" t="s">
        <v>291</v>
      </c>
      <c r="C274" s="33">
        <v>10</v>
      </c>
    </row>
    <row r="275" spans="1:3" s="3" customFormat="1" ht="15" customHeight="1">
      <c r="A275" s="30"/>
      <c r="B275" s="36" t="s">
        <v>292</v>
      </c>
      <c r="C275" s="33">
        <v>10</v>
      </c>
    </row>
    <row r="276" spans="1:3" s="3" customFormat="1" ht="15" customHeight="1">
      <c r="A276" s="30"/>
      <c r="B276" s="36" t="s">
        <v>293</v>
      </c>
      <c r="C276" s="33">
        <v>10</v>
      </c>
    </row>
    <row r="277" spans="1:3" s="3" customFormat="1" ht="15" customHeight="1">
      <c r="A277" s="30"/>
      <c r="B277" s="36" t="s">
        <v>294</v>
      </c>
      <c r="C277" s="33">
        <v>10</v>
      </c>
    </row>
    <row r="278" spans="1:3" s="3" customFormat="1" ht="15" customHeight="1">
      <c r="A278" s="31" t="s">
        <v>54</v>
      </c>
      <c r="B278" s="21"/>
      <c r="C278" s="34">
        <f>C279+C283+C291+C302+C310</f>
        <v>471</v>
      </c>
    </row>
    <row r="279" spans="1:3" s="3" customFormat="1" ht="15" customHeight="1">
      <c r="A279" s="30" t="s">
        <v>6</v>
      </c>
      <c r="B279" s="21"/>
      <c r="C279" s="34">
        <f>SUM(C280:C282)</f>
        <v>100</v>
      </c>
    </row>
    <row r="280" spans="1:3" s="3" customFormat="1" ht="15" customHeight="1">
      <c r="A280" s="30"/>
      <c r="B280" s="36" t="s">
        <v>598</v>
      </c>
      <c r="C280" s="33">
        <v>10</v>
      </c>
    </row>
    <row r="281" spans="1:3" s="3" customFormat="1" ht="15" customHeight="1">
      <c r="A281" s="30"/>
      <c r="B281" s="36" t="s">
        <v>295</v>
      </c>
      <c r="C281" s="33">
        <v>10</v>
      </c>
    </row>
    <row r="282" spans="1:3" s="3" customFormat="1" ht="15" customHeight="1">
      <c r="A282" s="30"/>
      <c r="B282" s="42" t="s">
        <v>296</v>
      </c>
      <c r="C282" s="33">
        <v>80</v>
      </c>
    </row>
    <row r="283" spans="1:3" s="3" customFormat="1" ht="15" customHeight="1">
      <c r="A283" s="30" t="s">
        <v>7</v>
      </c>
      <c r="B283" s="25"/>
      <c r="C283" s="23">
        <f>SUM(C284:C290)</f>
        <v>45</v>
      </c>
    </row>
    <row r="284" spans="1:3" s="3" customFormat="1" ht="15" customHeight="1">
      <c r="A284" s="30"/>
      <c r="B284" s="36" t="s">
        <v>297</v>
      </c>
      <c r="C284" s="33">
        <v>10</v>
      </c>
    </row>
    <row r="285" spans="1:3" s="3" customFormat="1" ht="15" customHeight="1">
      <c r="A285" s="30"/>
      <c r="B285" s="36" t="s">
        <v>298</v>
      </c>
      <c r="C285" s="33">
        <v>5</v>
      </c>
    </row>
    <row r="286" spans="1:3" s="3" customFormat="1" ht="15" customHeight="1">
      <c r="A286" s="30"/>
      <c r="B286" s="36" t="s">
        <v>299</v>
      </c>
      <c r="C286" s="33">
        <v>10</v>
      </c>
    </row>
    <row r="287" spans="1:3" s="3" customFormat="1" ht="15" customHeight="1">
      <c r="A287" s="30"/>
      <c r="B287" s="36" t="s">
        <v>300</v>
      </c>
      <c r="C287" s="33">
        <v>5</v>
      </c>
    </row>
    <row r="288" spans="1:3" s="3" customFormat="1" ht="15" customHeight="1">
      <c r="A288" s="30"/>
      <c r="B288" s="36" t="s">
        <v>301</v>
      </c>
      <c r="C288" s="33">
        <v>5</v>
      </c>
    </row>
    <row r="289" spans="1:3" s="3" customFormat="1" ht="15" customHeight="1">
      <c r="A289" s="30"/>
      <c r="B289" s="36" t="s">
        <v>302</v>
      </c>
      <c r="C289" s="33">
        <v>5</v>
      </c>
    </row>
    <row r="290" spans="1:3" s="3" customFormat="1" ht="15" customHeight="1">
      <c r="A290" s="30"/>
      <c r="B290" s="36" t="s">
        <v>303</v>
      </c>
      <c r="C290" s="33">
        <v>5</v>
      </c>
    </row>
    <row r="291" spans="1:3" s="3" customFormat="1" ht="15" customHeight="1">
      <c r="A291" s="30" t="s">
        <v>8</v>
      </c>
      <c r="B291" s="24"/>
      <c r="C291" s="23">
        <f>SUM(C292:C301)</f>
        <v>161</v>
      </c>
    </row>
    <row r="292" spans="1:3" s="3" customFormat="1" ht="15" customHeight="1">
      <c r="A292" s="30"/>
      <c r="B292" s="36" t="s">
        <v>304</v>
      </c>
      <c r="C292" s="33">
        <v>10</v>
      </c>
    </row>
    <row r="293" spans="1:3" s="3" customFormat="1" ht="15" customHeight="1">
      <c r="A293" s="30"/>
      <c r="B293" s="36" t="s">
        <v>305</v>
      </c>
      <c r="C293" s="33">
        <v>20</v>
      </c>
    </row>
    <row r="294" spans="1:3" s="3" customFormat="1" ht="15" customHeight="1">
      <c r="A294" s="30"/>
      <c r="B294" s="36" t="s">
        <v>306</v>
      </c>
      <c r="C294" s="33">
        <v>10</v>
      </c>
    </row>
    <row r="295" spans="1:3" s="3" customFormat="1" ht="15" customHeight="1">
      <c r="A295" s="30"/>
      <c r="B295" s="36" t="s">
        <v>307</v>
      </c>
      <c r="C295" s="33">
        <v>10</v>
      </c>
    </row>
    <row r="296" spans="1:3" s="3" customFormat="1" ht="15" customHeight="1">
      <c r="A296" s="30"/>
      <c r="B296" s="36" t="s">
        <v>308</v>
      </c>
      <c r="C296" s="33">
        <v>5</v>
      </c>
    </row>
    <row r="297" spans="1:3" s="3" customFormat="1" ht="15" customHeight="1">
      <c r="A297" s="30"/>
      <c r="B297" s="36" t="s">
        <v>309</v>
      </c>
      <c r="C297" s="33">
        <v>5</v>
      </c>
    </row>
    <row r="298" spans="1:3" s="3" customFormat="1" ht="15" customHeight="1">
      <c r="A298" s="30"/>
      <c r="B298" s="36" t="s">
        <v>310</v>
      </c>
      <c r="C298" s="33">
        <v>5</v>
      </c>
    </row>
    <row r="299" spans="1:3" s="3" customFormat="1" ht="15" customHeight="1">
      <c r="A299" s="30"/>
      <c r="B299" s="36" t="s">
        <v>311</v>
      </c>
      <c r="C299" s="33">
        <v>5</v>
      </c>
    </row>
    <row r="300" spans="1:3" s="3" customFormat="1" ht="15" customHeight="1">
      <c r="A300" s="30"/>
      <c r="B300" s="43" t="s">
        <v>312</v>
      </c>
      <c r="C300" s="33">
        <v>50</v>
      </c>
    </row>
    <row r="301" spans="1:3" s="3" customFormat="1" ht="15" customHeight="1">
      <c r="A301" s="30"/>
      <c r="B301" s="43" t="s">
        <v>313</v>
      </c>
      <c r="C301" s="33">
        <v>41</v>
      </c>
    </row>
    <row r="302" spans="1:3" s="3" customFormat="1" ht="15" customHeight="1">
      <c r="A302" s="30" t="s">
        <v>9</v>
      </c>
      <c r="B302" s="24"/>
      <c r="C302" s="23">
        <f>SUM(C303:C309)</f>
        <v>95</v>
      </c>
    </row>
    <row r="303" spans="1:3" s="3" customFormat="1" ht="15" customHeight="1">
      <c r="A303" s="30"/>
      <c r="B303" s="36" t="s">
        <v>314</v>
      </c>
      <c r="C303" s="33">
        <v>10</v>
      </c>
    </row>
    <row r="304" spans="1:3" s="3" customFormat="1" ht="15" customHeight="1">
      <c r="A304" s="30"/>
      <c r="B304" s="36" t="s">
        <v>315</v>
      </c>
      <c r="C304" s="33">
        <v>5</v>
      </c>
    </row>
    <row r="305" spans="1:3" s="3" customFormat="1" ht="15" customHeight="1">
      <c r="A305" s="30"/>
      <c r="B305" s="36" t="s">
        <v>316</v>
      </c>
      <c r="C305" s="33">
        <v>5</v>
      </c>
    </row>
    <row r="306" spans="1:3" s="3" customFormat="1" ht="15" customHeight="1">
      <c r="A306" s="30"/>
      <c r="B306" s="36" t="s">
        <v>317</v>
      </c>
      <c r="C306" s="33">
        <v>5</v>
      </c>
    </row>
    <row r="307" spans="1:3" s="3" customFormat="1" ht="15" customHeight="1">
      <c r="A307" s="30"/>
      <c r="B307" s="36" t="s">
        <v>318</v>
      </c>
      <c r="C307" s="33">
        <v>5</v>
      </c>
    </row>
    <row r="308" spans="1:3" s="3" customFormat="1" ht="15" customHeight="1">
      <c r="A308" s="30"/>
      <c r="B308" s="36" t="s">
        <v>319</v>
      </c>
      <c r="C308" s="33">
        <v>5</v>
      </c>
    </row>
    <row r="309" spans="1:3" s="3" customFormat="1" ht="15" customHeight="1">
      <c r="A309" s="30"/>
      <c r="B309" s="42" t="s">
        <v>320</v>
      </c>
      <c r="C309" s="33">
        <v>60</v>
      </c>
    </row>
    <row r="310" spans="1:3" s="3" customFormat="1" ht="15" customHeight="1">
      <c r="A310" s="30" t="s">
        <v>10</v>
      </c>
      <c r="B310" s="40"/>
      <c r="C310" s="29">
        <f>SUM(C311:C316)</f>
        <v>70</v>
      </c>
    </row>
    <row r="311" spans="1:3" s="3" customFormat="1" ht="15" customHeight="1">
      <c r="A311" s="30"/>
      <c r="B311" s="36" t="s">
        <v>321</v>
      </c>
      <c r="C311" s="33">
        <v>10</v>
      </c>
    </row>
    <row r="312" spans="1:3" s="3" customFormat="1" ht="15" customHeight="1">
      <c r="A312" s="30"/>
      <c r="B312" s="36" t="s">
        <v>322</v>
      </c>
      <c r="C312" s="33">
        <v>5</v>
      </c>
    </row>
    <row r="313" spans="1:3" s="3" customFormat="1" ht="15" customHeight="1">
      <c r="A313" s="30"/>
      <c r="B313" s="36" t="s">
        <v>323</v>
      </c>
      <c r="C313" s="33">
        <v>10</v>
      </c>
    </row>
    <row r="314" spans="1:4" s="3" customFormat="1" ht="15" customHeight="1">
      <c r="A314" s="30"/>
      <c r="B314" s="36" t="s">
        <v>324</v>
      </c>
      <c r="C314" s="33">
        <v>5</v>
      </c>
      <c r="D314" s="4"/>
    </row>
    <row r="315" spans="1:4" s="3" customFormat="1" ht="15" customHeight="1">
      <c r="A315" s="30"/>
      <c r="B315" s="36" t="s">
        <v>325</v>
      </c>
      <c r="C315" s="33">
        <v>10</v>
      </c>
      <c r="D315" s="4"/>
    </row>
    <row r="316" spans="1:4" s="3" customFormat="1" ht="15" customHeight="1">
      <c r="A316" s="30"/>
      <c r="B316" s="42" t="s">
        <v>326</v>
      </c>
      <c r="C316" s="33">
        <v>30</v>
      </c>
      <c r="D316" s="4"/>
    </row>
    <row r="317" spans="1:4" s="3" customFormat="1" ht="15" customHeight="1">
      <c r="A317" s="31" t="s">
        <v>55</v>
      </c>
      <c r="B317" s="28"/>
      <c r="C317" s="26">
        <f>C318+C341+C354+C359+C366+C370+C382</f>
        <v>458</v>
      </c>
      <c r="D317" s="6"/>
    </row>
    <row r="318" spans="1:4" s="3" customFormat="1" ht="15" customHeight="1">
      <c r="A318" s="31" t="s">
        <v>65</v>
      </c>
      <c r="B318" s="28"/>
      <c r="C318" s="26">
        <f>C319+C328+C334</f>
        <v>148</v>
      </c>
      <c r="D318" s="6"/>
    </row>
    <row r="319" spans="1:4" s="3" customFormat="1" ht="15" customHeight="1">
      <c r="A319" s="30" t="s">
        <v>74</v>
      </c>
      <c r="B319" s="36"/>
      <c r="C319" s="26">
        <f>SUM(C320:C327)</f>
        <v>68</v>
      </c>
      <c r="D319" s="6"/>
    </row>
    <row r="320" spans="1:4" s="3" customFormat="1" ht="15" customHeight="1">
      <c r="A320" s="30"/>
      <c r="B320" s="36" t="s">
        <v>327</v>
      </c>
      <c r="C320" s="33">
        <v>10</v>
      </c>
      <c r="D320" s="6"/>
    </row>
    <row r="321" spans="1:4" s="3" customFormat="1" ht="15" customHeight="1">
      <c r="A321" s="30"/>
      <c r="B321" s="36" t="s">
        <v>328</v>
      </c>
      <c r="C321" s="33">
        <v>10</v>
      </c>
      <c r="D321" s="6"/>
    </row>
    <row r="322" spans="1:4" s="3" customFormat="1" ht="15" customHeight="1">
      <c r="A322" s="30"/>
      <c r="B322" s="36" t="s">
        <v>329</v>
      </c>
      <c r="C322" s="33">
        <v>5</v>
      </c>
      <c r="D322" s="6"/>
    </row>
    <row r="323" spans="1:4" s="3" customFormat="1" ht="15" customHeight="1">
      <c r="A323" s="30"/>
      <c r="B323" s="36" t="s">
        <v>330</v>
      </c>
      <c r="C323" s="33">
        <v>10</v>
      </c>
      <c r="D323" s="6"/>
    </row>
    <row r="324" spans="1:15" s="2" customFormat="1" ht="15" customHeight="1">
      <c r="A324" s="30"/>
      <c r="B324" s="36" t="s">
        <v>331</v>
      </c>
      <c r="C324" s="33">
        <v>5</v>
      </c>
      <c r="D324" s="7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s="2" customFormat="1" ht="15" customHeight="1">
      <c r="A325" s="30"/>
      <c r="B325" s="36" t="s">
        <v>332</v>
      </c>
      <c r="C325" s="33">
        <v>10</v>
      </c>
      <c r="D325" s="7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s="2" customFormat="1" ht="15" customHeight="1">
      <c r="A326" s="30"/>
      <c r="B326" s="36" t="s">
        <v>333</v>
      </c>
      <c r="C326" s="33">
        <v>10</v>
      </c>
      <c r="D326" s="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s="2" customFormat="1" ht="15" customHeight="1">
      <c r="A327" s="30"/>
      <c r="B327" s="42" t="s">
        <v>334</v>
      </c>
      <c r="C327" s="33">
        <v>8</v>
      </c>
      <c r="D327" s="7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4" ht="15" customHeight="1">
      <c r="A328" s="30" t="s">
        <v>75</v>
      </c>
      <c r="B328" s="24"/>
      <c r="C328" s="23">
        <f>SUM(C329:C333)</f>
        <v>25</v>
      </c>
      <c r="D328" s="7"/>
    </row>
    <row r="329" spans="1:4" ht="15" customHeight="1">
      <c r="A329" s="30"/>
      <c r="B329" s="36" t="s">
        <v>335</v>
      </c>
      <c r="C329" s="33">
        <v>5</v>
      </c>
      <c r="D329" s="7"/>
    </row>
    <row r="330" spans="1:4" ht="15" customHeight="1">
      <c r="A330" s="30"/>
      <c r="B330" s="36" t="s">
        <v>336</v>
      </c>
      <c r="C330" s="33">
        <v>5</v>
      </c>
      <c r="D330" s="7"/>
    </row>
    <row r="331" spans="1:4" ht="15" customHeight="1">
      <c r="A331" s="30"/>
      <c r="B331" s="36" t="s">
        <v>337</v>
      </c>
      <c r="C331" s="33">
        <v>5</v>
      </c>
      <c r="D331" s="7"/>
    </row>
    <row r="332" spans="1:4" ht="15" customHeight="1">
      <c r="A332" s="30"/>
      <c r="B332" s="36" t="s">
        <v>338</v>
      </c>
      <c r="C332" s="33">
        <v>5</v>
      </c>
      <c r="D332" s="7"/>
    </row>
    <row r="333" spans="1:4" ht="15" customHeight="1">
      <c r="A333" s="30"/>
      <c r="B333" s="36" t="s">
        <v>339</v>
      </c>
      <c r="C333" s="33">
        <v>5</v>
      </c>
      <c r="D333" s="7"/>
    </row>
    <row r="334" spans="1:3" ht="15" customHeight="1">
      <c r="A334" s="37" t="s">
        <v>76</v>
      </c>
      <c r="B334" s="24"/>
      <c r="C334" s="23">
        <f>SUM(C335:C340)</f>
        <v>55</v>
      </c>
    </row>
    <row r="335" spans="1:3" ht="15" customHeight="1">
      <c r="A335" s="37"/>
      <c r="B335" s="36" t="s">
        <v>340</v>
      </c>
      <c r="C335" s="33">
        <v>10</v>
      </c>
    </row>
    <row r="336" spans="1:3" ht="15" customHeight="1">
      <c r="A336" s="37"/>
      <c r="B336" s="36" t="s">
        <v>341</v>
      </c>
      <c r="C336" s="33">
        <v>10</v>
      </c>
    </row>
    <row r="337" spans="1:3" ht="15" customHeight="1">
      <c r="A337" s="37"/>
      <c r="B337" s="36" t="s">
        <v>342</v>
      </c>
      <c r="C337" s="33">
        <v>10</v>
      </c>
    </row>
    <row r="338" spans="1:3" ht="15" customHeight="1">
      <c r="A338" s="37"/>
      <c r="B338" s="36" t="s">
        <v>343</v>
      </c>
      <c r="C338" s="33">
        <v>10</v>
      </c>
    </row>
    <row r="339" spans="1:3" ht="15" customHeight="1">
      <c r="A339" s="37"/>
      <c r="B339" s="36" t="s">
        <v>344</v>
      </c>
      <c r="C339" s="33">
        <v>10</v>
      </c>
    </row>
    <row r="340" spans="1:3" ht="15" customHeight="1">
      <c r="A340" s="37"/>
      <c r="B340" s="36" t="s">
        <v>345</v>
      </c>
      <c r="C340" s="33">
        <v>5</v>
      </c>
    </row>
    <row r="341" spans="1:3" ht="15" customHeight="1">
      <c r="A341" s="30" t="s">
        <v>3</v>
      </c>
      <c r="B341" s="24"/>
      <c r="C341" s="23">
        <f>SUM(C342:C353)</f>
        <v>60</v>
      </c>
    </row>
    <row r="342" spans="1:3" ht="15" customHeight="1">
      <c r="A342" s="30"/>
      <c r="B342" s="36" t="s">
        <v>346</v>
      </c>
      <c r="C342" s="33">
        <v>5</v>
      </c>
    </row>
    <row r="343" spans="1:3" ht="15" customHeight="1">
      <c r="A343" s="30"/>
      <c r="B343" s="36" t="s">
        <v>347</v>
      </c>
      <c r="C343" s="33">
        <v>5</v>
      </c>
    </row>
    <row r="344" spans="1:3" ht="15" customHeight="1">
      <c r="A344" s="30"/>
      <c r="B344" s="36" t="s">
        <v>348</v>
      </c>
      <c r="C344" s="33">
        <v>5</v>
      </c>
    </row>
    <row r="345" spans="1:3" ht="15" customHeight="1">
      <c r="A345" s="30"/>
      <c r="B345" s="36" t="s">
        <v>349</v>
      </c>
      <c r="C345" s="33">
        <v>5</v>
      </c>
    </row>
    <row r="346" spans="1:3" ht="15" customHeight="1">
      <c r="A346" s="30"/>
      <c r="B346" s="36" t="s">
        <v>350</v>
      </c>
      <c r="C346" s="33">
        <v>5</v>
      </c>
    </row>
    <row r="347" spans="1:3" ht="15" customHeight="1">
      <c r="A347" s="30"/>
      <c r="B347" s="36" t="s">
        <v>351</v>
      </c>
      <c r="C347" s="33">
        <v>5</v>
      </c>
    </row>
    <row r="348" spans="1:3" ht="15" customHeight="1">
      <c r="A348" s="30"/>
      <c r="B348" s="36" t="s">
        <v>352</v>
      </c>
      <c r="C348" s="33">
        <v>5</v>
      </c>
    </row>
    <row r="349" spans="1:3" ht="15" customHeight="1">
      <c r="A349" s="30"/>
      <c r="B349" s="36" t="s">
        <v>353</v>
      </c>
      <c r="C349" s="33">
        <v>5</v>
      </c>
    </row>
    <row r="350" spans="1:3" ht="15" customHeight="1">
      <c r="A350" s="30"/>
      <c r="B350" s="36" t="s">
        <v>354</v>
      </c>
      <c r="C350" s="33">
        <v>5</v>
      </c>
    </row>
    <row r="351" spans="1:3" ht="15" customHeight="1">
      <c r="A351" s="30"/>
      <c r="B351" s="36" t="s">
        <v>355</v>
      </c>
      <c r="C351" s="33">
        <v>5</v>
      </c>
    </row>
    <row r="352" spans="1:3" ht="15" customHeight="1">
      <c r="A352" s="30"/>
      <c r="B352" s="36" t="s">
        <v>356</v>
      </c>
      <c r="C352" s="33">
        <v>5</v>
      </c>
    </row>
    <row r="353" spans="1:3" ht="15" customHeight="1">
      <c r="A353" s="30"/>
      <c r="B353" s="36" t="s">
        <v>357</v>
      </c>
      <c r="C353" s="33">
        <v>5</v>
      </c>
    </row>
    <row r="354" spans="1:3" ht="15" customHeight="1">
      <c r="A354" s="30" t="s">
        <v>45</v>
      </c>
      <c r="B354" s="24"/>
      <c r="C354" s="23">
        <f>SUM(C355:C358)</f>
        <v>50</v>
      </c>
    </row>
    <row r="355" spans="1:3" ht="15" customHeight="1">
      <c r="A355" s="30"/>
      <c r="B355" s="36" t="s">
        <v>358</v>
      </c>
      <c r="C355" s="33">
        <v>20</v>
      </c>
    </row>
    <row r="356" spans="1:3" ht="15" customHeight="1">
      <c r="A356" s="30"/>
      <c r="B356" s="36" t="s">
        <v>359</v>
      </c>
      <c r="C356" s="33">
        <v>10</v>
      </c>
    </row>
    <row r="357" spans="1:3" ht="15" customHeight="1">
      <c r="A357" s="30"/>
      <c r="B357" s="36" t="s">
        <v>360</v>
      </c>
      <c r="C357" s="33">
        <v>10</v>
      </c>
    </row>
    <row r="358" spans="1:3" ht="15" customHeight="1">
      <c r="A358" s="30"/>
      <c r="B358" s="36" t="s">
        <v>361</v>
      </c>
      <c r="C358" s="33">
        <v>10</v>
      </c>
    </row>
    <row r="359" spans="1:3" ht="15" customHeight="1">
      <c r="A359" s="37" t="s">
        <v>23</v>
      </c>
      <c r="B359" s="25"/>
      <c r="C359" s="23">
        <f>SUM(C360:C365)</f>
        <v>55</v>
      </c>
    </row>
    <row r="360" spans="1:3" ht="15" customHeight="1">
      <c r="A360" s="37"/>
      <c r="B360" s="36" t="s">
        <v>362</v>
      </c>
      <c r="C360" s="33">
        <v>10</v>
      </c>
    </row>
    <row r="361" spans="1:3" ht="15" customHeight="1">
      <c r="A361" s="37"/>
      <c r="B361" s="36" t="s">
        <v>363</v>
      </c>
      <c r="C361" s="33">
        <v>10</v>
      </c>
    </row>
    <row r="362" spans="1:3" ht="15" customHeight="1">
      <c r="A362" s="37"/>
      <c r="B362" s="36" t="s">
        <v>364</v>
      </c>
      <c r="C362" s="33">
        <v>10</v>
      </c>
    </row>
    <row r="363" spans="1:3" ht="15" customHeight="1">
      <c r="A363" s="37"/>
      <c r="B363" s="36" t="s">
        <v>365</v>
      </c>
      <c r="C363" s="33">
        <v>10</v>
      </c>
    </row>
    <row r="364" spans="1:3" ht="15" customHeight="1">
      <c r="A364" s="37"/>
      <c r="B364" s="36" t="s">
        <v>590</v>
      </c>
      <c r="C364" s="33">
        <v>5</v>
      </c>
    </row>
    <row r="365" spans="1:3" ht="15" customHeight="1">
      <c r="A365" s="37"/>
      <c r="B365" s="36" t="s">
        <v>366</v>
      </c>
      <c r="C365" s="33">
        <v>10</v>
      </c>
    </row>
    <row r="366" spans="1:3" ht="15" customHeight="1">
      <c r="A366" s="30" t="s">
        <v>29</v>
      </c>
      <c r="B366" s="25"/>
      <c r="C366" s="23">
        <f>SUM(C367:C369)</f>
        <v>50</v>
      </c>
    </row>
    <row r="367" spans="1:3" ht="15" customHeight="1">
      <c r="A367" s="30"/>
      <c r="B367" s="36" t="s">
        <v>367</v>
      </c>
      <c r="C367" s="33">
        <v>10</v>
      </c>
    </row>
    <row r="368" spans="1:3" ht="15" customHeight="1">
      <c r="A368" s="30"/>
      <c r="B368" s="36" t="s">
        <v>368</v>
      </c>
      <c r="C368" s="33">
        <v>20</v>
      </c>
    </row>
    <row r="369" spans="1:3" ht="15" customHeight="1">
      <c r="A369" s="30"/>
      <c r="B369" s="36" t="s">
        <v>369</v>
      </c>
      <c r="C369" s="33">
        <v>20</v>
      </c>
    </row>
    <row r="370" spans="1:3" ht="15" customHeight="1">
      <c r="A370" s="30" t="s">
        <v>30</v>
      </c>
      <c r="B370" s="24"/>
      <c r="C370" s="23">
        <f>SUM(C371:C381)</f>
        <v>60</v>
      </c>
    </row>
    <row r="371" spans="1:3" ht="15" customHeight="1">
      <c r="A371" s="30"/>
      <c r="B371" s="36" t="s">
        <v>370</v>
      </c>
      <c r="C371" s="33">
        <v>10</v>
      </c>
    </row>
    <row r="372" spans="1:3" ht="15" customHeight="1">
      <c r="A372" s="30"/>
      <c r="B372" s="36" t="s">
        <v>371</v>
      </c>
      <c r="C372" s="33">
        <v>5</v>
      </c>
    </row>
    <row r="373" spans="1:3" ht="15" customHeight="1">
      <c r="A373" s="30"/>
      <c r="B373" s="36" t="s">
        <v>372</v>
      </c>
      <c r="C373" s="33">
        <v>5</v>
      </c>
    </row>
    <row r="374" spans="1:3" ht="15" customHeight="1">
      <c r="A374" s="30"/>
      <c r="B374" s="36" t="s">
        <v>373</v>
      </c>
      <c r="C374" s="33">
        <v>5</v>
      </c>
    </row>
    <row r="375" spans="1:3" ht="15" customHeight="1">
      <c r="A375" s="30"/>
      <c r="B375" s="36" t="s">
        <v>374</v>
      </c>
      <c r="C375" s="33">
        <v>5</v>
      </c>
    </row>
    <row r="376" spans="1:3" ht="15" customHeight="1">
      <c r="A376" s="30"/>
      <c r="B376" s="36" t="s">
        <v>375</v>
      </c>
      <c r="C376" s="33">
        <v>5</v>
      </c>
    </row>
    <row r="377" spans="1:3" ht="15" customHeight="1">
      <c r="A377" s="30"/>
      <c r="B377" s="36" t="s">
        <v>376</v>
      </c>
      <c r="C377" s="33">
        <v>5</v>
      </c>
    </row>
    <row r="378" spans="1:3" ht="15" customHeight="1">
      <c r="A378" s="30"/>
      <c r="B378" s="36" t="s">
        <v>377</v>
      </c>
      <c r="C378" s="33">
        <v>5</v>
      </c>
    </row>
    <row r="379" spans="1:3" ht="15" customHeight="1">
      <c r="A379" s="30"/>
      <c r="B379" s="36" t="s">
        <v>378</v>
      </c>
      <c r="C379" s="33">
        <v>5</v>
      </c>
    </row>
    <row r="380" spans="1:4" ht="15" customHeight="1">
      <c r="A380" s="30"/>
      <c r="B380" s="36" t="s">
        <v>379</v>
      </c>
      <c r="C380" s="33">
        <v>5</v>
      </c>
      <c r="D380" s="4"/>
    </row>
    <row r="381" spans="1:4" ht="15" customHeight="1">
      <c r="A381" s="30"/>
      <c r="B381" s="36" t="s">
        <v>380</v>
      </c>
      <c r="C381" s="33">
        <v>5</v>
      </c>
      <c r="D381" s="4"/>
    </row>
    <row r="382" spans="1:4" ht="15" customHeight="1">
      <c r="A382" s="30" t="s">
        <v>31</v>
      </c>
      <c r="B382" s="24"/>
      <c r="C382" s="23">
        <f>SUM(C383:C386)</f>
        <v>35</v>
      </c>
      <c r="D382" s="4"/>
    </row>
    <row r="383" spans="1:4" ht="15" customHeight="1">
      <c r="A383" s="30"/>
      <c r="B383" s="36" t="s">
        <v>381</v>
      </c>
      <c r="C383" s="33">
        <v>10</v>
      </c>
      <c r="D383" s="4"/>
    </row>
    <row r="384" spans="1:4" ht="15" customHeight="1">
      <c r="A384" s="30"/>
      <c r="B384" s="36" t="s">
        <v>382</v>
      </c>
      <c r="C384" s="33">
        <v>5</v>
      </c>
      <c r="D384" s="4"/>
    </row>
    <row r="385" spans="1:4" ht="15" customHeight="1">
      <c r="A385" s="30"/>
      <c r="B385" s="36" t="s">
        <v>383</v>
      </c>
      <c r="C385" s="33">
        <v>10</v>
      </c>
      <c r="D385" s="4"/>
    </row>
    <row r="386" spans="1:4" ht="15" customHeight="1">
      <c r="A386" s="30"/>
      <c r="B386" s="36" t="s">
        <v>384</v>
      </c>
      <c r="C386" s="33">
        <v>10</v>
      </c>
      <c r="D386" s="4"/>
    </row>
    <row r="387" spans="1:4" ht="15" customHeight="1">
      <c r="A387" s="31" t="s">
        <v>56</v>
      </c>
      <c r="B387" s="25"/>
      <c r="C387" s="34">
        <f>C388+C414+C426+C442+C448</f>
        <v>465</v>
      </c>
      <c r="D387" s="4"/>
    </row>
    <row r="388" spans="1:4" ht="15" customHeight="1">
      <c r="A388" s="31" t="s">
        <v>66</v>
      </c>
      <c r="B388" s="25"/>
      <c r="C388" s="34">
        <f>C389+C408</f>
        <v>125</v>
      </c>
      <c r="D388" s="4"/>
    </row>
    <row r="389" spans="1:4" ht="15" customHeight="1">
      <c r="A389" s="30" t="s">
        <v>77</v>
      </c>
      <c r="B389" s="25"/>
      <c r="C389" s="34">
        <f>SUM(C390:C407)</f>
        <v>90</v>
      </c>
      <c r="D389" s="4"/>
    </row>
    <row r="390" spans="1:4" ht="15" customHeight="1">
      <c r="A390" s="30"/>
      <c r="B390" s="36" t="s">
        <v>385</v>
      </c>
      <c r="C390" s="33">
        <v>5</v>
      </c>
      <c r="D390" s="4"/>
    </row>
    <row r="391" spans="1:4" ht="15" customHeight="1">
      <c r="A391" s="30"/>
      <c r="B391" s="36" t="s">
        <v>386</v>
      </c>
      <c r="C391" s="33">
        <v>5</v>
      </c>
      <c r="D391" s="4"/>
    </row>
    <row r="392" spans="1:4" ht="15" customHeight="1">
      <c r="A392" s="30"/>
      <c r="B392" s="36" t="s">
        <v>387</v>
      </c>
      <c r="C392" s="33">
        <v>5</v>
      </c>
      <c r="D392" s="4"/>
    </row>
    <row r="393" spans="1:4" ht="15" customHeight="1">
      <c r="A393" s="30"/>
      <c r="B393" s="36" t="s">
        <v>388</v>
      </c>
      <c r="C393" s="33">
        <v>5</v>
      </c>
      <c r="D393" s="4"/>
    </row>
    <row r="394" spans="1:4" ht="15" customHeight="1">
      <c r="A394" s="30"/>
      <c r="B394" s="36" t="s">
        <v>389</v>
      </c>
      <c r="C394" s="33">
        <v>5</v>
      </c>
      <c r="D394" s="4"/>
    </row>
    <row r="395" spans="1:4" ht="15" customHeight="1">
      <c r="A395" s="30"/>
      <c r="B395" s="36" t="s">
        <v>390</v>
      </c>
      <c r="C395" s="33">
        <v>5</v>
      </c>
      <c r="D395" s="4"/>
    </row>
    <row r="396" spans="1:4" ht="15" customHeight="1">
      <c r="A396" s="30"/>
      <c r="B396" s="36" t="s">
        <v>391</v>
      </c>
      <c r="C396" s="33">
        <v>5</v>
      </c>
      <c r="D396" s="4"/>
    </row>
    <row r="397" spans="1:4" ht="15" customHeight="1">
      <c r="A397" s="30"/>
      <c r="B397" s="36" t="s">
        <v>392</v>
      </c>
      <c r="C397" s="33">
        <v>5</v>
      </c>
      <c r="D397" s="4"/>
    </row>
    <row r="398" spans="1:4" ht="15" customHeight="1">
      <c r="A398" s="30"/>
      <c r="B398" s="36" t="s">
        <v>393</v>
      </c>
      <c r="C398" s="33">
        <v>5</v>
      </c>
      <c r="D398" s="4"/>
    </row>
    <row r="399" spans="1:4" ht="15" customHeight="1">
      <c r="A399" s="30"/>
      <c r="B399" s="36" t="s">
        <v>394</v>
      </c>
      <c r="C399" s="33">
        <v>5</v>
      </c>
      <c r="D399" s="4"/>
    </row>
    <row r="400" spans="1:4" ht="15" customHeight="1">
      <c r="A400" s="30"/>
      <c r="B400" s="36" t="s">
        <v>395</v>
      </c>
      <c r="C400" s="33">
        <v>5</v>
      </c>
      <c r="D400" s="4"/>
    </row>
    <row r="401" spans="1:4" ht="15" customHeight="1">
      <c r="A401" s="30"/>
      <c r="B401" s="36" t="s">
        <v>396</v>
      </c>
      <c r="C401" s="33">
        <v>5</v>
      </c>
      <c r="D401" s="4"/>
    </row>
    <row r="402" spans="1:4" ht="15" customHeight="1">
      <c r="A402" s="30"/>
      <c r="B402" s="36" t="s">
        <v>397</v>
      </c>
      <c r="C402" s="33">
        <v>5</v>
      </c>
      <c r="D402" s="4"/>
    </row>
    <row r="403" spans="1:4" ht="15" customHeight="1">
      <c r="A403" s="30"/>
      <c r="B403" s="36" t="s">
        <v>398</v>
      </c>
      <c r="C403" s="33">
        <v>5</v>
      </c>
      <c r="D403" s="4"/>
    </row>
    <row r="404" spans="1:4" ht="15" customHeight="1">
      <c r="A404" s="30"/>
      <c r="B404" s="36" t="s">
        <v>399</v>
      </c>
      <c r="C404" s="33">
        <v>5</v>
      </c>
      <c r="D404" s="4"/>
    </row>
    <row r="405" spans="1:4" ht="15" customHeight="1">
      <c r="A405" s="30"/>
      <c r="B405" s="36" t="s">
        <v>400</v>
      </c>
      <c r="C405" s="33">
        <v>5</v>
      </c>
      <c r="D405" s="4"/>
    </row>
    <row r="406" spans="1:4" ht="15" customHeight="1">
      <c r="A406" s="30"/>
      <c r="B406" s="36" t="s">
        <v>401</v>
      </c>
      <c r="C406" s="33">
        <v>5</v>
      </c>
      <c r="D406" s="4"/>
    </row>
    <row r="407" spans="1:4" ht="15" customHeight="1">
      <c r="A407" s="30"/>
      <c r="B407" s="36" t="s">
        <v>402</v>
      </c>
      <c r="C407" s="33">
        <v>5</v>
      </c>
      <c r="D407" s="4"/>
    </row>
    <row r="408" spans="1:4" ht="15" customHeight="1">
      <c r="A408" s="37" t="s">
        <v>78</v>
      </c>
      <c r="B408" s="24"/>
      <c r="C408" s="23">
        <f>SUM(C409:C413)</f>
        <v>35</v>
      </c>
      <c r="D408" s="4"/>
    </row>
    <row r="409" spans="1:4" ht="15" customHeight="1">
      <c r="A409" s="37"/>
      <c r="B409" s="36" t="s">
        <v>403</v>
      </c>
      <c r="C409" s="33">
        <v>5</v>
      </c>
      <c r="D409" s="4"/>
    </row>
    <row r="410" spans="1:4" ht="15" customHeight="1">
      <c r="A410" s="37"/>
      <c r="B410" s="36" t="s">
        <v>404</v>
      </c>
      <c r="C410" s="33">
        <v>10</v>
      </c>
      <c r="D410" s="4"/>
    </row>
    <row r="411" spans="1:4" ht="15" customHeight="1">
      <c r="A411" s="37"/>
      <c r="B411" s="36" t="s">
        <v>405</v>
      </c>
      <c r="C411" s="33">
        <v>5</v>
      </c>
      <c r="D411" s="4"/>
    </row>
    <row r="412" spans="1:4" ht="15" customHeight="1">
      <c r="A412" s="37"/>
      <c r="B412" s="36" t="s">
        <v>406</v>
      </c>
      <c r="C412" s="33">
        <v>5</v>
      </c>
      <c r="D412" s="4"/>
    </row>
    <row r="413" spans="1:4" ht="15" customHeight="1">
      <c r="A413" s="37"/>
      <c r="B413" s="36" t="s">
        <v>407</v>
      </c>
      <c r="C413" s="33">
        <v>10</v>
      </c>
      <c r="D413" s="4"/>
    </row>
    <row r="414" spans="1:4" ht="15" customHeight="1">
      <c r="A414" s="30" t="s">
        <v>32</v>
      </c>
      <c r="B414" s="25"/>
      <c r="C414" s="23">
        <f>SUM(C415:C425)</f>
        <v>85</v>
      </c>
      <c r="D414" s="4"/>
    </row>
    <row r="415" spans="1:4" ht="15" customHeight="1">
      <c r="A415" s="30"/>
      <c r="B415" s="36" t="s">
        <v>408</v>
      </c>
      <c r="C415" s="33">
        <v>20</v>
      </c>
      <c r="D415" s="4"/>
    </row>
    <row r="416" spans="1:4" ht="15" customHeight="1">
      <c r="A416" s="30"/>
      <c r="B416" s="36" t="s">
        <v>409</v>
      </c>
      <c r="C416" s="33">
        <v>10</v>
      </c>
      <c r="D416" s="4"/>
    </row>
    <row r="417" spans="1:4" ht="15" customHeight="1">
      <c r="A417" s="30"/>
      <c r="B417" s="36" t="s">
        <v>410</v>
      </c>
      <c r="C417" s="33">
        <v>10</v>
      </c>
      <c r="D417" s="4"/>
    </row>
    <row r="418" spans="1:4" ht="15" customHeight="1">
      <c r="A418" s="30"/>
      <c r="B418" s="36" t="s">
        <v>411</v>
      </c>
      <c r="C418" s="33">
        <v>10</v>
      </c>
      <c r="D418" s="4"/>
    </row>
    <row r="419" spans="1:4" ht="15" customHeight="1">
      <c r="A419" s="30"/>
      <c r="B419" s="36" t="s">
        <v>412</v>
      </c>
      <c r="C419" s="33">
        <v>5</v>
      </c>
      <c r="D419" s="4"/>
    </row>
    <row r="420" spans="1:4" ht="15" customHeight="1">
      <c r="A420" s="30"/>
      <c r="B420" s="36" t="s">
        <v>413</v>
      </c>
      <c r="C420" s="33">
        <v>5</v>
      </c>
      <c r="D420" s="4"/>
    </row>
    <row r="421" spans="1:4" ht="15" customHeight="1">
      <c r="A421" s="30"/>
      <c r="B421" s="36" t="s">
        <v>414</v>
      </c>
      <c r="C421" s="33">
        <v>5</v>
      </c>
      <c r="D421" s="4"/>
    </row>
    <row r="422" spans="1:4" ht="15" customHeight="1">
      <c r="A422" s="30"/>
      <c r="B422" s="36" t="s">
        <v>415</v>
      </c>
      <c r="C422" s="33">
        <v>5</v>
      </c>
      <c r="D422" s="7"/>
    </row>
    <row r="423" spans="1:4" ht="15" customHeight="1">
      <c r="A423" s="30"/>
      <c r="B423" s="36" t="s">
        <v>416</v>
      </c>
      <c r="C423" s="33">
        <v>5</v>
      </c>
      <c r="D423" s="7"/>
    </row>
    <row r="424" spans="1:4" ht="15" customHeight="1">
      <c r="A424" s="30"/>
      <c r="B424" s="36" t="s">
        <v>417</v>
      </c>
      <c r="C424" s="33">
        <v>5</v>
      </c>
      <c r="D424" s="7"/>
    </row>
    <row r="425" spans="1:4" ht="15" customHeight="1">
      <c r="A425" s="30"/>
      <c r="B425" s="36" t="s">
        <v>418</v>
      </c>
      <c r="C425" s="33">
        <v>5</v>
      </c>
      <c r="D425" s="4"/>
    </row>
    <row r="426" spans="1:4" ht="15" customHeight="1">
      <c r="A426" s="30" t="s">
        <v>33</v>
      </c>
      <c r="B426" s="24"/>
      <c r="C426" s="23">
        <f>SUM(C427:C441)</f>
        <v>125</v>
      </c>
      <c r="D426" s="4"/>
    </row>
    <row r="427" spans="1:4" ht="15" customHeight="1">
      <c r="A427" s="30"/>
      <c r="B427" s="36" t="s">
        <v>419</v>
      </c>
      <c r="C427" s="33">
        <v>5</v>
      </c>
      <c r="D427" s="4"/>
    </row>
    <row r="428" spans="1:4" ht="15" customHeight="1">
      <c r="A428" s="30"/>
      <c r="B428" s="36" t="s">
        <v>420</v>
      </c>
      <c r="C428" s="33">
        <v>10</v>
      </c>
      <c r="D428" s="5"/>
    </row>
    <row r="429" spans="1:4" ht="15" customHeight="1">
      <c r="A429" s="30"/>
      <c r="B429" s="36" t="s">
        <v>421</v>
      </c>
      <c r="C429" s="33">
        <v>5</v>
      </c>
      <c r="D429" s="5"/>
    </row>
    <row r="430" spans="1:4" ht="15" customHeight="1">
      <c r="A430" s="30"/>
      <c r="B430" s="36" t="s">
        <v>422</v>
      </c>
      <c r="C430" s="33">
        <v>10</v>
      </c>
      <c r="D430" s="5"/>
    </row>
    <row r="431" spans="1:4" ht="15" customHeight="1">
      <c r="A431" s="30"/>
      <c r="B431" s="36" t="s">
        <v>423</v>
      </c>
      <c r="C431" s="33">
        <v>5</v>
      </c>
      <c r="D431" s="5"/>
    </row>
    <row r="432" spans="1:4" ht="15" customHeight="1">
      <c r="A432" s="30"/>
      <c r="B432" s="36" t="s">
        <v>424</v>
      </c>
      <c r="C432" s="33">
        <v>5</v>
      </c>
      <c r="D432" s="5"/>
    </row>
    <row r="433" spans="1:4" ht="15" customHeight="1">
      <c r="A433" s="30"/>
      <c r="B433" s="36" t="s">
        <v>425</v>
      </c>
      <c r="C433" s="33">
        <v>10</v>
      </c>
      <c r="D433" s="5"/>
    </row>
    <row r="434" spans="1:4" ht="15" customHeight="1">
      <c r="A434" s="30"/>
      <c r="B434" s="36" t="s">
        <v>426</v>
      </c>
      <c r="C434" s="33">
        <v>5</v>
      </c>
      <c r="D434" s="5"/>
    </row>
    <row r="435" spans="1:4" ht="15" customHeight="1">
      <c r="A435" s="30"/>
      <c r="B435" s="36" t="s">
        <v>427</v>
      </c>
      <c r="C435" s="33">
        <v>5</v>
      </c>
      <c r="D435" s="5"/>
    </row>
    <row r="436" spans="1:4" ht="15" customHeight="1">
      <c r="A436" s="30"/>
      <c r="B436" s="36" t="s">
        <v>428</v>
      </c>
      <c r="C436" s="33">
        <v>5</v>
      </c>
      <c r="D436" s="5"/>
    </row>
    <row r="437" spans="1:4" ht="15" customHeight="1">
      <c r="A437" s="30"/>
      <c r="B437" s="36" t="s">
        <v>429</v>
      </c>
      <c r="C437" s="33">
        <v>10</v>
      </c>
      <c r="D437" s="5"/>
    </row>
    <row r="438" spans="1:4" ht="15" customHeight="1">
      <c r="A438" s="30"/>
      <c r="B438" s="36" t="s">
        <v>430</v>
      </c>
      <c r="C438" s="33">
        <v>5</v>
      </c>
      <c r="D438" s="5"/>
    </row>
    <row r="439" spans="1:3" ht="15" customHeight="1">
      <c r="A439" s="30"/>
      <c r="B439" s="36" t="s">
        <v>431</v>
      </c>
      <c r="C439" s="33">
        <v>5</v>
      </c>
    </row>
    <row r="440" spans="1:3" ht="15" customHeight="1">
      <c r="A440" s="30"/>
      <c r="B440" s="36" t="s">
        <v>432</v>
      </c>
      <c r="C440" s="33">
        <v>5</v>
      </c>
    </row>
    <row r="441" spans="1:3" ht="15" customHeight="1">
      <c r="A441" s="30"/>
      <c r="B441" s="44" t="s">
        <v>433</v>
      </c>
      <c r="C441" s="33">
        <v>35</v>
      </c>
    </row>
    <row r="442" spans="1:3" ht="15" customHeight="1">
      <c r="A442" s="30" t="s">
        <v>34</v>
      </c>
      <c r="B442" s="24"/>
      <c r="C442" s="23">
        <f>SUM(C443:C447)</f>
        <v>65</v>
      </c>
    </row>
    <row r="443" spans="1:3" ht="15" customHeight="1">
      <c r="A443" s="30"/>
      <c r="B443" s="36" t="s">
        <v>434</v>
      </c>
      <c r="C443" s="33">
        <v>10</v>
      </c>
    </row>
    <row r="444" spans="1:3" ht="15" customHeight="1">
      <c r="A444" s="30"/>
      <c r="B444" s="36" t="s">
        <v>435</v>
      </c>
      <c r="C444" s="33">
        <v>5</v>
      </c>
    </row>
    <row r="445" spans="1:3" ht="15" customHeight="1">
      <c r="A445" s="30"/>
      <c r="B445" s="36" t="s">
        <v>436</v>
      </c>
      <c r="C445" s="33">
        <v>10</v>
      </c>
    </row>
    <row r="446" spans="1:3" ht="15" customHeight="1">
      <c r="A446" s="30"/>
      <c r="B446" s="36" t="s">
        <v>437</v>
      </c>
      <c r="C446" s="33">
        <v>10</v>
      </c>
    </row>
    <row r="447" spans="1:3" ht="15" customHeight="1">
      <c r="A447" s="30"/>
      <c r="B447" s="42" t="s">
        <v>438</v>
      </c>
      <c r="C447" s="33">
        <v>30</v>
      </c>
    </row>
    <row r="448" spans="1:3" ht="15" customHeight="1">
      <c r="A448" s="37" t="s">
        <v>24</v>
      </c>
      <c r="B448" s="24"/>
      <c r="C448" s="23">
        <f>SUM(C449:C458)</f>
        <v>65</v>
      </c>
    </row>
    <row r="449" spans="1:3" ht="15" customHeight="1">
      <c r="A449" s="37"/>
      <c r="B449" s="36" t="s">
        <v>439</v>
      </c>
      <c r="C449" s="33">
        <v>10</v>
      </c>
    </row>
    <row r="450" spans="1:3" ht="15" customHeight="1">
      <c r="A450" s="37"/>
      <c r="B450" s="36" t="s">
        <v>440</v>
      </c>
      <c r="C450" s="33">
        <v>5</v>
      </c>
    </row>
    <row r="451" spans="1:3" ht="15" customHeight="1">
      <c r="A451" s="37"/>
      <c r="B451" s="36" t="s">
        <v>441</v>
      </c>
      <c r="C451" s="33">
        <v>5</v>
      </c>
    </row>
    <row r="452" spans="1:3" ht="15" customHeight="1">
      <c r="A452" s="37"/>
      <c r="B452" s="36" t="s">
        <v>442</v>
      </c>
      <c r="C452" s="33">
        <v>10</v>
      </c>
    </row>
    <row r="453" spans="1:3" ht="15" customHeight="1">
      <c r="A453" s="37"/>
      <c r="B453" s="36" t="s">
        <v>591</v>
      </c>
      <c r="C453" s="33">
        <v>10</v>
      </c>
    </row>
    <row r="454" spans="1:3" ht="15" customHeight="1">
      <c r="A454" s="37"/>
      <c r="B454" s="36" t="s">
        <v>443</v>
      </c>
      <c r="C454" s="33">
        <v>5</v>
      </c>
    </row>
    <row r="455" spans="1:3" ht="15" customHeight="1">
      <c r="A455" s="37"/>
      <c r="B455" s="36" t="s">
        <v>444</v>
      </c>
      <c r="C455" s="33">
        <v>5</v>
      </c>
    </row>
    <row r="456" spans="1:3" ht="15" customHeight="1">
      <c r="A456" s="37"/>
      <c r="B456" s="36" t="s">
        <v>445</v>
      </c>
      <c r="C456" s="33">
        <v>5</v>
      </c>
    </row>
    <row r="457" spans="1:3" ht="15" customHeight="1">
      <c r="A457" s="37"/>
      <c r="B457" s="36" t="s">
        <v>446</v>
      </c>
      <c r="C457" s="33">
        <v>5</v>
      </c>
    </row>
    <row r="458" spans="1:3" ht="15" customHeight="1">
      <c r="A458" s="37"/>
      <c r="B458" s="36" t="s">
        <v>447</v>
      </c>
      <c r="C458" s="33">
        <v>5</v>
      </c>
    </row>
    <row r="459" spans="1:3" ht="15" customHeight="1">
      <c r="A459" s="31" t="s">
        <v>57</v>
      </c>
      <c r="B459" s="25"/>
      <c r="C459" s="34">
        <f>SUM(C460+C479+C498+C518+C530+C549+C560+C570+C587)</f>
        <v>811</v>
      </c>
    </row>
    <row r="460" spans="1:3" ht="15" customHeight="1">
      <c r="A460" s="31" t="s">
        <v>67</v>
      </c>
      <c r="B460" s="25"/>
      <c r="C460" s="34">
        <f>SUM(C461)</f>
        <v>90</v>
      </c>
    </row>
    <row r="461" spans="1:3" ht="15" customHeight="1">
      <c r="A461" s="32" t="s">
        <v>82</v>
      </c>
      <c r="B461" s="25"/>
      <c r="C461" s="34">
        <f>SUM(C462:C478)</f>
        <v>90</v>
      </c>
    </row>
    <row r="462" spans="1:3" ht="15" customHeight="1">
      <c r="A462" s="32"/>
      <c r="B462" s="36" t="s">
        <v>448</v>
      </c>
      <c r="C462" s="33">
        <v>5</v>
      </c>
    </row>
    <row r="463" spans="1:3" ht="15" customHeight="1">
      <c r="A463" s="32"/>
      <c r="B463" s="36" t="s">
        <v>449</v>
      </c>
      <c r="C463" s="33">
        <v>5</v>
      </c>
    </row>
    <row r="464" spans="1:3" ht="15" customHeight="1">
      <c r="A464" s="32"/>
      <c r="B464" s="36" t="s">
        <v>450</v>
      </c>
      <c r="C464" s="33">
        <v>5</v>
      </c>
    </row>
    <row r="465" spans="1:3" ht="15" customHeight="1">
      <c r="A465" s="32"/>
      <c r="B465" s="36" t="s">
        <v>451</v>
      </c>
      <c r="C465" s="33">
        <v>5</v>
      </c>
    </row>
    <row r="466" spans="1:3" ht="15" customHeight="1">
      <c r="A466" s="32"/>
      <c r="B466" s="36" t="s">
        <v>452</v>
      </c>
      <c r="C466" s="33">
        <v>5</v>
      </c>
    </row>
    <row r="467" spans="1:3" ht="15" customHeight="1">
      <c r="A467" s="32"/>
      <c r="B467" s="36" t="s">
        <v>453</v>
      </c>
      <c r="C467" s="33">
        <v>5</v>
      </c>
    </row>
    <row r="468" spans="1:3" ht="15" customHeight="1">
      <c r="A468" s="32"/>
      <c r="B468" s="36" t="s">
        <v>454</v>
      </c>
      <c r="C468" s="33">
        <v>5</v>
      </c>
    </row>
    <row r="469" spans="1:3" ht="15" customHeight="1">
      <c r="A469" s="32"/>
      <c r="B469" s="36" t="s">
        <v>455</v>
      </c>
      <c r="C469" s="33">
        <v>5</v>
      </c>
    </row>
    <row r="470" spans="1:3" ht="15" customHeight="1">
      <c r="A470" s="32"/>
      <c r="B470" s="36" t="s">
        <v>456</v>
      </c>
      <c r="C470" s="33">
        <v>10</v>
      </c>
    </row>
    <row r="471" spans="1:3" ht="15" customHeight="1">
      <c r="A471" s="30"/>
      <c r="B471" s="36" t="s">
        <v>457</v>
      </c>
      <c r="C471" s="33">
        <v>5</v>
      </c>
    </row>
    <row r="472" spans="1:3" ht="15" customHeight="1">
      <c r="A472" s="30"/>
      <c r="B472" s="36" t="s">
        <v>458</v>
      </c>
      <c r="C472" s="33">
        <v>5</v>
      </c>
    </row>
    <row r="473" spans="1:3" ht="15" customHeight="1">
      <c r="A473" s="30"/>
      <c r="B473" s="36" t="s">
        <v>459</v>
      </c>
      <c r="C473" s="33">
        <v>5</v>
      </c>
    </row>
    <row r="474" spans="1:3" ht="15" customHeight="1">
      <c r="A474" s="30"/>
      <c r="B474" s="36" t="s">
        <v>460</v>
      </c>
      <c r="C474" s="33">
        <v>5</v>
      </c>
    </row>
    <row r="475" spans="1:3" ht="15" customHeight="1">
      <c r="A475" s="30"/>
      <c r="B475" s="36" t="s">
        <v>461</v>
      </c>
      <c r="C475" s="33">
        <v>5</v>
      </c>
    </row>
    <row r="476" spans="1:3" ht="15" customHeight="1">
      <c r="A476" s="30"/>
      <c r="B476" s="36" t="s">
        <v>462</v>
      </c>
      <c r="C476" s="33">
        <v>5</v>
      </c>
    </row>
    <row r="477" spans="1:3" ht="15" customHeight="1">
      <c r="A477" s="30"/>
      <c r="B477" s="36" t="s">
        <v>463</v>
      </c>
      <c r="C477" s="33">
        <v>5</v>
      </c>
    </row>
    <row r="478" spans="1:3" ht="15" customHeight="1">
      <c r="A478" s="30"/>
      <c r="B478" s="36" t="s">
        <v>464</v>
      </c>
      <c r="C478" s="33">
        <v>5</v>
      </c>
    </row>
    <row r="479" spans="1:3" ht="15" customHeight="1">
      <c r="A479" s="38" t="s">
        <v>35</v>
      </c>
      <c r="B479" s="24"/>
      <c r="C479" s="23">
        <f>SUM(C480:C497)</f>
        <v>90</v>
      </c>
    </row>
    <row r="480" spans="1:3" ht="15" customHeight="1">
      <c r="A480" s="38"/>
      <c r="B480" s="36" t="s">
        <v>465</v>
      </c>
      <c r="C480" s="33">
        <v>5</v>
      </c>
    </row>
    <row r="481" spans="1:3" ht="15" customHeight="1">
      <c r="A481" s="38"/>
      <c r="B481" s="36" t="s">
        <v>466</v>
      </c>
      <c r="C481" s="33">
        <v>5</v>
      </c>
    </row>
    <row r="482" spans="1:3" ht="15" customHeight="1">
      <c r="A482" s="38"/>
      <c r="B482" s="36" t="s">
        <v>467</v>
      </c>
      <c r="C482" s="33">
        <v>5</v>
      </c>
    </row>
    <row r="483" spans="1:3" ht="15" customHeight="1">
      <c r="A483" s="38"/>
      <c r="B483" s="36" t="s">
        <v>468</v>
      </c>
      <c r="C483" s="33">
        <v>5</v>
      </c>
    </row>
    <row r="484" spans="1:3" ht="15" customHeight="1">
      <c r="A484" s="38"/>
      <c r="B484" s="36" t="s">
        <v>469</v>
      </c>
      <c r="C484" s="33">
        <v>5</v>
      </c>
    </row>
    <row r="485" spans="1:3" ht="15" customHeight="1">
      <c r="A485" s="38"/>
      <c r="B485" s="36" t="s">
        <v>470</v>
      </c>
      <c r="C485" s="33">
        <v>5</v>
      </c>
    </row>
    <row r="486" spans="1:3" ht="15" customHeight="1">
      <c r="A486" s="38"/>
      <c r="B486" s="36" t="s">
        <v>471</v>
      </c>
      <c r="C486" s="33">
        <v>5</v>
      </c>
    </row>
    <row r="487" spans="1:3" ht="15" customHeight="1">
      <c r="A487" s="38"/>
      <c r="B487" s="36" t="s">
        <v>472</v>
      </c>
      <c r="C487" s="33">
        <v>5</v>
      </c>
    </row>
    <row r="488" spans="1:3" ht="15" customHeight="1">
      <c r="A488" s="38"/>
      <c r="B488" s="36" t="s">
        <v>473</v>
      </c>
      <c r="C488" s="33">
        <v>5</v>
      </c>
    </row>
    <row r="489" spans="1:3" ht="15" customHeight="1">
      <c r="A489" s="38"/>
      <c r="B489" s="36" t="s">
        <v>474</v>
      </c>
      <c r="C489" s="33">
        <v>5</v>
      </c>
    </row>
    <row r="490" spans="1:3" ht="15" customHeight="1">
      <c r="A490" s="38"/>
      <c r="B490" s="36" t="s">
        <v>475</v>
      </c>
      <c r="C490" s="33">
        <v>5</v>
      </c>
    </row>
    <row r="491" spans="1:3" ht="15" customHeight="1">
      <c r="A491" s="38"/>
      <c r="B491" s="36" t="s">
        <v>476</v>
      </c>
      <c r="C491" s="33">
        <v>5</v>
      </c>
    </row>
    <row r="492" spans="1:3" ht="15" customHeight="1">
      <c r="A492" s="38"/>
      <c r="B492" s="36" t="s">
        <v>477</v>
      </c>
      <c r="C492" s="33">
        <v>5</v>
      </c>
    </row>
    <row r="493" spans="1:3" ht="15" customHeight="1">
      <c r="A493" s="38"/>
      <c r="B493" s="36" t="s">
        <v>478</v>
      </c>
      <c r="C493" s="33">
        <v>5</v>
      </c>
    </row>
    <row r="494" spans="1:3" ht="15" customHeight="1">
      <c r="A494" s="38"/>
      <c r="B494" s="36" t="s">
        <v>479</v>
      </c>
      <c r="C494" s="33">
        <v>5</v>
      </c>
    </row>
    <row r="495" spans="1:3" ht="15" customHeight="1">
      <c r="A495" s="38"/>
      <c r="B495" s="36" t="s">
        <v>480</v>
      </c>
      <c r="C495" s="33">
        <v>5</v>
      </c>
    </row>
    <row r="496" spans="1:3" ht="15" customHeight="1">
      <c r="A496" s="38"/>
      <c r="B496" s="36" t="s">
        <v>481</v>
      </c>
      <c r="C496" s="33">
        <v>5</v>
      </c>
    </row>
    <row r="497" spans="1:3" ht="15" customHeight="1">
      <c r="A497" s="38"/>
      <c r="B497" s="36" t="s">
        <v>482</v>
      </c>
      <c r="C497" s="33">
        <v>5</v>
      </c>
    </row>
    <row r="498" spans="1:3" ht="15" customHeight="1">
      <c r="A498" s="38" t="s">
        <v>43</v>
      </c>
      <c r="B498" s="24"/>
      <c r="C498" s="23">
        <f>SUM(C499:C517)</f>
        <v>96</v>
      </c>
    </row>
    <row r="499" spans="1:3" ht="15" customHeight="1">
      <c r="A499" s="38"/>
      <c r="B499" s="36" t="s">
        <v>483</v>
      </c>
      <c r="C499" s="33">
        <v>5</v>
      </c>
    </row>
    <row r="500" spans="1:3" ht="15" customHeight="1">
      <c r="A500" s="38"/>
      <c r="B500" s="36" t="s">
        <v>484</v>
      </c>
      <c r="C500" s="33">
        <v>5</v>
      </c>
    </row>
    <row r="501" spans="1:3" ht="15" customHeight="1">
      <c r="A501" s="38"/>
      <c r="B501" s="36" t="s">
        <v>592</v>
      </c>
      <c r="C501" s="33">
        <v>5</v>
      </c>
    </row>
    <row r="502" spans="1:3" ht="15" customHeight="1">
      <c r="A502" s="38"/>
      <c r="B502" s="36" t="s">
        <v>485</v>
      </c>
      <c r="C502" s="33">
        <v>5</v>
      </c>
    </row>
    <row r="503" spans="1:3" ht="15" customHeight="1">
      <c r="A503" s="38"/>
      <c r="B503" s="36" t="s">
        <v>486</v>
      </c>
      <c r="C503" s="33">
        <v>5</v>
      </c>
    </row>
    <row r="504" spans="1:3" ht="15" customHeight="1">
      <c r="A504" s="38"/>
      <c r="B504" s="36" t="s">
        <v>487</v>
      </c>
      <c r="C504" s="33">
        <v>5</v>
      </c>
    </row>
    <row r="505" spans="1:3" ht="15" customHeight="1">
      <c r="A505" s="38"/>
      <c r="B505" s="36" t="s">
        <v>488</v>
      </c>
      <c r="C505" s="33">
        <v>5</v>
      </c>
    </row>
    <row r="506" spans="1:3" ht="15" customHeight="1">
      <c r="A506" s="38"/>
      <c r="B506" s="36" t="s">
        <v>489</v>
      </c>
      <c r="C506" s="33">
        <v>5</v>
      </c>
    </row>
    <row r="507" spans="1:3" ht="15" customHeight="1">
      <c r="A507" s="38"/>
      <c r="B507" s="36" t="s">
        <v>490</v>
      </c>
      <c r="C507" s="33">
        <v>5</v>
      </c>
    </row>
    <row r="508" spans="1:3" ht="15" customHeight="1">
      <c r="A508" s="38"/>
      <c r="B508" s="36" t="s">
        <v>491</v>
      </c>
      <c r="C508" s="33">
        <v>5</v>
      </c>
    </row>
    <row r="509" spans="1:3" ht="15" customHeight="1">
      <c r="A509" s="38"/>
      <c r="B509" s="36" t="s">
        <v>593</v>
      </c>
      <c r="C509" s="33">
        <v>5</v>
      </c>
    </row>
    <row r="510" spans="1:3" ht="15" customHeight="1">
      <c r="A510" s="38"/>
      <c r="B510" s="36" t="s">
        <v>492</v>
      </c>
      <c r="C510" s="33">
        <v>5</v>
      </c>
    </row>
    <row r="511" spans="1:3" ht="15" customHeight="1">
      <c r="A511" s="38"/>
      <c r="B511" s="36" t="s">
        <v>493</v>
      </c>
      <c r="C511" s="33">
        <v>5</v>
      </c>
    </row>
    <row r="512" spans="1:3" ht="15" customHeight="1">
      <c r="A512" s="38"/>
      <c r="B512" s="36" t="s">
        <v>494</v>
      </c>
      <c r="C512" s="33">
        <v>5</v>
      </c>
    </row>
    <row r="513" spans="1:3" ht="15" customHeight="1">
      <c r="A513" s="38"/>
      <c r="B513" s="36" t="s">
        <v>495</v>
      </c>
      <c r="C513" s="33">
        <v>5</v>
      </c>
    </row>
    <row r="514" spans="1:3" ht="15" customHeight="1">
      <c r="A514" s="38"/>
      <c r="B514" s="36" t="s">
        <v>496</v>
      </c>
      <c r="C514" s="33">
        <v>5</v>
      </c>
    </row>
    <row r="515" spans="1:3" ht="15" customHeight="1">
      <c r="A515" s="38"/>
      <c r="B515" s="36" t="s">
        <v>497</v>
      </c>
      <c r="C515" s="33">
        <v>5</v>
      </c>
    </row>
    <row r="516" spans="1:3" ht="15" customHeight="1">
      <c r="A516" s="38"/>
      <c r="B516" s="36" t="s">
        <v>498</v>
      </c>
      <c r="C516" s="33">
        <v>5</v>
      </c>
    </row>
    <row r="517" spans="1:3" ht="15" customHeight="1">
      <c r="A517" s="38"/>
      <c r="B517" s="42" t="s">
        <v>499</v>
      </c>
      <c r="C517" s="33">
        <v>6</v>
      </c>
    </row>
    <row r="518" spans="1:15" s="2" customFormat="1" ht="15" customHeight="1">
      <c r="A518" s="30" t="s">
        <v>36</v>
      </c>
      <c r="B518" s="25"/>
      <c r="C518" s="23">
        <f>SUM(C519:C529)</f>
        <v>90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3" ht="15" customHeight="1">
      <c r="A519" s="30"/>
      <c r="B519" s="36" t="s">
        <v>500</v>
      </c>
      <c r="C519" s="33">
        <v>20</v>
      </c>
    </row>
    <row r="520" spans="1:3" ht="15" customHeight="1">
      <c r="A520" s="30"/>
      <c r="B520" s="36" t="s">
        <v>501</v>
      </c>
      <c r="C520" s="33">
        <v>10</v>
      </c>
    </row>
    <row r="521" spans="1:3" ht="15" customHeight="1">
      <c r="A521" s="30"/>
      <c r="B521" s="36" t="s">
        <v>502</v>
      </c>
      <c r="C521" s="33">
        <v>20</v>
      </c>
    </row>
    <row r="522" spans="1:3" ht="15" customHeight="1">
      <c r="A522" s="30"/>
      <c r="B522" s="36" t="s">
        <v>503</v>
      </c>
      <c r="C522" s="33">
        <v>5</v>
      </c>
    </row>
    <row r="523" spans="1:3" ht="15" customHeight="1">
      <c r="A523" s="30"/>
      <c r="B523" s="36" t="s">
        <v>504</v>
      </c>
      <c r="C523" s="33">
        <v>5</v>
      </c>
    </row>
    <row r="524" spans="1:3" ht="15" customHeight="1">
      <c r="A524" s="30"/>
      <c r="B524" s="36" t="s">
        <v>505</v>
      </c>
      <c r="C524" s="33">
        <v>5</v>
      </c>
    </row>
    <row r="525" spans="1:3" ht="15" customHeight="1">
      <c r="A525" s="30"/>
      <c r="B525" s="36" t="s">
        <v>506</v>
      </c>
      <c r="C525" s="33">
        <v>5</v>
      </c>
    </row>
    <row r="526" spans="1:3" ht="15" customHeight="1">
      <c r="A526" s="30"/>
      <c r="B526" s="36" t="s">
        <v>507</v>
      </c>
      <c r="C526" s="33">
        <v>5</v>
      </c>
    </row>
    <row r="527" spans="1:3" ht="15" customHeight="1">
      <c r="A527" s="30"/>
      <c r="B527" s="36" t="s">
        <v>508</v>
      </c>
      <c r="C527" s="33">
        <v>5</v>
      </c>
    </row>
    <row r="528" spans="1:3" ht="15" customHeight="1">
      <c r="A528" s="30"/>
      <c r="B528" s="36" t="s">
        <v>509</v>
      </c>
      <c r="C528" s="33">
        <v>5</v>
      </c>
    </row>
    <row r="529" spans="1:3" ht="15" customHeight="1">
      <c r="A529" s="30"/>
      <c r="B529" s="36" t="s">
        <v>510</v>
      </c>
      <c r="C529" s="33">
        <v>5</v>
      </c>
    </row>
    <row r="530" spans="1:3" ht="15" customHeight="1">
      <c r="A530" s="30" t="s">
        <v>37</v>
      </c>
      <c r="B530" s="25"/>
      <c r="C530" s="34">
        <f>SUM(C531:C548)</f>
        <v>90</v>
      </c>
    </row>
    <row r="531" spans="1:3" ht="15" customHeight="1">
      <c r="A531" s="30"/>
      <c r="B531" s="36" t="s">
        <v>511</v>
      </c>
      <c r="C531" s="33">
        <v>5</v>
      </c>
    </row>
    <row r="532" spans="1:3" ht="15" customHeight="1">
      <c r="A532" s="30"/>
      <c r="B532" s="36" t="s">
        <v>512</v>
      </c>
      <c r="C532" s="33">
        <v>5</v>
      </c>
    </row>
    <row r="533" spans="1:3" ht="15" customHeight="1">
      <c r="A533" s="30"/>
      <c r="B533" s="36" t="s">
        <v>513</v>
      </c>
      <c r="C533" s="33">
        <v>5</v>
      </c>
    </row>
    <row r="534" spans="1:3" ht="15" customHeight="1">
      <c r="A534" s="30"/>
      <c r="B534" s="36" t="s">
        <v>514</v>
      </c>
      <c r="C534" s="33">
        <v>5</v>
      </c>
    </row>
    <row r="535" spans="1:3" ht="15" customHeight="1">
      <c r="A535" s="30"/>
      <c r="B535" s="36" t="s">
        <v>515</v>
      </c>
      <c r="C535" s="33">
        <v>5</v>
      </c>
    </row>
    <row r="536" spans="1:3" ht="15" customHeight="1">
      <c r="A536" s="30"/>
      <c r="B536" s="36" t="s">
        <v>516</v>
      </c>
      <c r="C536" s="33">
        <v>5</v>
      </c>
    </row>
    <row r="537" spans="1:3" ht="15" customHeight="1">
      <c r="A537" s="30"/>
      <c r="B537" s="36" t="s">
        <v>517</v>
      </c>
      <c r="C537" s="33">
        <v>5</v>
      </c>
    </row>
    <row r="538" spans="1:3" ht="15" customHeight="1">
      <c r="A538" s="30"/>
      <c r="B538" s="36" t="s">
        <v>518</v>
      </c>
      <c r="C538" s="33">
        <v>5</v>
      </c>
    </row>
    <row r="539" spans="1:3" ht="15" customHeight="1">
      <c r="A539" s="30"/>
      <c r="B539" s="36" t="s">
        <v>519</v>
      </c>
      <c r="C539" s="33">
        <v>5</v>
      </c>
    </row>
    <row r="540" spans="1:3" ht="15" customHeight="1">
      <c r="A540" s="30"/>
      <c r="B540" s="36" t="s">
        <v>520</v>
      </c>
      <c r="C540" s="33">
        <v>5</v>
      </c>
    </row>
    <row r="541" spans="1:3" ht="15" customHeight="1">
      <c r="A541" s="30"/>
      <c r="B541" s="36" t="s">
        <v>521</v>
      </c>
      <c r="C541" s="33">
        <v>5</v>
      </c>
    </row>
    <row r="542" spans="1:3" ht="15" customHeight="1">
      <c r="A542" s="30"/>
      <c r="B542" s="36" t="s">
        <v>522</v>
      </c>
      <c r="C542" s="33">
        <v>5</v>
      </c>
    </row>
    <row r="543" spans="1:3" ht="15" customHeight="1">
      <c r="A543" s="30"/>
      <c r="B543" s="36" t="s">
        <v>523</v>
      </c>
      <c r="C543" s="33">
        <v>5</v>
      </c>
    </row>
    <row r="544" spans="1:3" ht="15" customHeight="1">
      <c r="A544" s="30"/>
      <c r="B544" s="36" t="s">
        <v>524</v>
      </c>
      <c r="C544" s="33">
        <v>5</v>
      </c>
    </row>
    <row r="545" spans="1:3" ht="15" customHeight="1">
      <c r="A545" s="30"/>
      <c r="B545" s="36" t="s">
        <v>525</v>
      </c>
      <c r="C545" s="33">
        <v>5</v>
      </c>
    </row>
    <row r="546" spans="1:3" ht="15" customHeight="1">
      <c r="A546" s="30"/>
      <c r="B546" s="36" t="s">
        <v>526</v>
      </c>
      <c r="C546" s="33">
        <v>5</v>
      </c>
    </row>
    <row r="547" spans="1:3" ht="15" customHeight="1">
      <c r="A547" s="30"/>
      <c r="B547" s="36" t="s">
        <v>527</v>
      </c>
      <c r="C547" s="33">
        <v>5</v>
      </c>
    </row>
    <row r="548" spans="1:3" ht="15" customHeight="1">
      <c r="A548" s="30"/>
      <c r="B548" s="36" t="s">
        <v>528</v>
      </c>
      <c r="C548" s="33">
        <v>5</v>
      </c>
    </row>
    <row r="549" spans="1:3" ht="15" customHeight="1">
      <c r="A549" s="30" t="s">
        <v>38</v>
      </c>
      <c r="B549" s="25"/>
      <c r="C549" s="34">
        <f>SUM(C550:C559)</f>
        <v>90</v>
      </c>
    </row>
    <row r="550" spans="1:3" ht="15" customHeight="1">
      <c r="A550" s="30"/>
      <c r="B550" s="36" t="s">
        <v>529</v>
      </c>
      <c r="C550" s="33">
        <v>10</v>
      </c>
    </row>
    <row r="551" spans="1:3" ht="15" customHeight="1">
      <c r="A551" s="30"/>
      <c r="B551" s="36" t="s">
        <v>530</v>
      </c>
      <c r="C551" s="33">
        <v>10</v>
      </c>
    </row>
    <row r="552" spans="1:3" ht="15" customHeight="1">
      <c r="A552" s="30"/>
      <c r="B552" s="36" t="s">
        <v>531</v>
      </c>
      <c r="C552" s="33">
        <v>10</v>
      </c>
    </row>
    <row r="553" spans="1:3" ht="15" customHeight="1">
      <c r="A553" s="30"/>
      <c r="B553" s="36" t="s">
        <v>532</v>
      </c>
      <c r="C553" s="33">
        <v>10</v>
      </c>
    </row>
    <row r="554" spans="1:3" ht="15" customHeight="1">
      <c r="A554" s="30"/>
      <c r="B554" s="36" t="s">
        <v>533</v>
      </c>
      <c r="C554" s="33">
        <v>10</v>
      </c>
    </row>
    <row r="555" spans="1:3" ht="15" customHeight="1">
      <c r="A555" s="30"/>
      <c r="B555" s="36" t="s">
        <v>534</v>
      </c>
      <c r="C555" s="33">
        <v>10</v>
      </c>
    </row>
    <row r="556" spans="1:3" ht="15" customHeight="1">
      <c r="A556" s="30"/>
      <c r="B556" s="36" t="s">
        <v>535</v>
      </c>
      <c r="C556" s="33">
        <v>5</v>
      </c>
    </row>
    <row r="557" spans="1:3" ht="15" customHeight="1">
      <c r="A557" s="30"/>
      <c r="B557" s="36" t="s">
        <v>536</v>
      </c>
      <c r="C557" s="33">
        <v>5</v>
      </c>
    </row>
    <row r="558" spans="1:3" ht="15" customHeight="1">
      <c r="A558" s="30"/>
      <c r="B558" s="36" t="s">
        <v>537</v>
      </c>
      <c r="C558" s="33">
        <v>10</v>
      </c>
    </row>
    <row r="559" spans="1:3" ht="15" customHeight="1">
      <c r="A559" s="30"/>
      <c r="B559" s="36" t="s">
        <v>538</v>
      </c>
      <c r="C559" s="33">
        <v>10</v>
      </c>
    </row>
    <row r="560" spans="1:3" ht="15" customHeight="1">
      <c r="A560" s="30" t="s">
        <v>39</v>
      </c>
      <c r="B560" s="24"/>
      <c r="C560" s="23">
        <f>SUM(C561:C569)</f>
        <v>90</v>
      </c>
    </row>
    <row r="561" spans="1:3" ht="15" customHeight="1">
      <c r="A561" s="30"/>
      <c r="B561" s="36" t="s">
        <v>539</v>
      </c>
      <c r="C561" s="33">
        <v>10</v>
      </c>
    </row>
    <row r="562" spans="1:3" ht="15" customHeight="1">
      <c r="A562" s="30"/>
      <c r="B562" s="36" t="s">
        <v>540</v>
      </c>
      <c r="C562" s="33">
        <v>10</v>
      </c>
    </row>
    <row r="563" spans="1:3" ht="15" customHeight="1">
      <c r="A563" s="30"/>
      <c r="B563" s="36" t="s">
        <v>541</v>
      </c>
      <c r="C563" s="33">
        <v>10</v>
      </c>
    </row>
    <row r="564" spans="1:3" ht="15" customHeight="1">
      <c r="A564" s="30"/>
      <c r="B564" s="36" t="s">
        <v>542</v>
      </c>
      <c r="C564" s="33">
        <v>10</v>
      </c>
    </row>
    <row r="565" spans="1:3" ht="15" customHeight="1">
      <c r="A565" s="30"/>
      <c r="B565" s="36" t="s">
        <v>543</v>
      </c>
      <c r="C565" s="33">
        <v>10</v>
      </c>
    </row>
    <row r="566" spans="1:3" ht="15" customHeight="1">
      <c r="A566" s="30"/>
      <c r="B566" s="36" t="s">
        <v>544</v>
      </c>
      <c r="C566" s="33">
        <v>10</v>
      </c>
    </row>
    <row r="567" spans="1:3" ht="15" customHeight="1">
      <c r="A567" s="30"/>
      <c r="B567" s="36" t="s">
        <v>545</v>
      </c>
      <c r="C567" s="33">
        <v>10</v>
      </c>
    </row>
    <row r="568" spans="1:3" ht="15" customHeight="1">
      <c r="A568" s="30"/>
      <c r="B568" s="36" t="s">
        <v>546</v>
      </c>
      <c r="C568" s="33">
        <v>10</v>
      </c>
    </row>
    <row r="569" spans="1:3" ht="15" customHeight="1">
      <c r="A569" s="30"/>
      <c r="B569" s="36" t="s">
        <v>547</v>
      </c>
      <c r="C569" s="33">
        <v>10</v>
      </c>
    </row>
    <row r="570" spans="1:3" ht="15" customHeight="1">
      <c r="A570" s="30" t="s">
        <v>44</v>
      </c>
      <c r="B570" s="25"/>
      <c r="C570" s="23">
        <f>SUM(C571:C586)</f>
        <v>90</v>
      </c>
    </row>
    <row r="571" spans="1:3" ht="15" customHeight="1">
      <c r="A571" s="30"/>
      <c r="B571" s="36" t="s">
        <v>548</v>
      </c>
      <c r="C571" s="33">
        <v>10</v>
      </c>
    </row>
    <row r="572" spans="1:3" ht="15" customHeight="1">
      <c r="A572" s="30"/>
      <c r="B572" s="36" t="s">
        <v>549</v>
      </c>
      <c r="C572" s="33">
        <v>5</v>
      </c>
    </row>
    <row r="573" spans="1:3" ht="15" customHeight="1">
      <c r="A573" s="30"/>
      <c r="B573" s="36" t="s">
        <v>550</v>
      </c>
      <c r="C573" s="33">
        <v>5</v>
      </c>
    </row>
    <row r="574" spans="1:3" ht="15" customHeight="1">
      <c r="A574" s="30"/>
      <c r="B574" s="36" t="s">
        <v>551</v>
      </c>
      <c r="C574" s="33">
        <v>5</v>
      </c>
    </row>
    <row r="575" spans="1:3" ht="15" customHeight="1">
      <c r="A575" s="30"/>
      <c r="B575" s="36" t="s">
        <v>594</v>
      </c>
      <c r="C575" s="33">
        <v>5</v>
      </c>
    </row>
    <row r="576" spans="1:3" ht="15" customHeight="1">
      <c r="A576" s="30"/>
      <c r="B576" s="36" t="s">
        <v>552</v>
      </c>
      <c r="C576" s="33">
        <v>5</v>
      </c>
    </row>
    <row r="577" spans="1:3" ht="15" customHeight="1">
      <c r="A577" s="30"/>
      <c r="B577" s="36" t="s">
        <v>553</v>
      </c>
      <c r="C577" s="33">
        <v>5</v>
      </c>
    </row>
    <row r="578" spans="1:3" ht="15" customHeight="1">
      <c r="A578" s="30"/>
      <c r="B578" s="36" t="s">
        <v>554</v>
      </c>
      <c r="C578" s="33">
        <v>5</v>
      </c>
    </row>
    <row r="579" spans="1:3" ht="15" customHeight="1">
      <c r="A579" s="30"/>
      <c r="B579" s="36" t="s">
        <v>555</v>
      </c>
      <c r="C579" s="33">
        <v>5</v>
      </c>
    </row>
    <row r="580" spans="1:3" ht="15" customHeight="1">
      <c r="A580" s="30"/>
      <c r="B580" s="36" t="s">
        <v>556</v>
      </c>
      <c r="C580" s="33">
        <v>5</v>
      </c>
    </row>
    <row r="581" spans="1:3" ht="15" customHeight="1">
      <c r="A581" s="30"/>
      <c r="B581" s="36" t="s">
        <v>557</v>
      </c>
      <c r="C581" s="33">
        <v>10</v>
      </c>
    </row>
    <row r="582" spans="1:3" ht="15" customHeight="1">
      <c r="A582" s="30"/>
      <c r="B582" s="36" t="s">
        <v>558</v>
      </c>
      <c r="C582" s="33">
        <v>5</v>
      </c>
    </row>
    <row r="583" spans="1:3" ht="15" customHeight="1">
      <c r="A583" s="30"/>
      <c r="B583" s="36" t="s">
        <v>559</v>
      </c>
      <c r="C583" s="33">
        <v>5</v>
      </c>
    </row>
    <row r="584" spans="1:3" ht="15" customHeight="1">
      <c r="A584" s="30"/>
      <c r="B584" s="36" t="s">
        <v>560</v>
      </c>
      <c r="C584" s="33">
        <v>5</v>
      </c>
    </row>
    <row r="585" spans="1:3" ht="15" customHeight="1">
      <c r="A585" s="30"/>
      <c r="B585" s="36" t="s">
        <v>561</v>
      </c>
      <c r="C585" s="33">
        <v>5</v>
      </c>
    </row>
    <row r="586" spans="1:3" ht="15" customHeight="1">
      <c r="A586" s="30"/>
      <c r="B586" s="36" t="s">
        <v>562</v>
      </c>
      <c r="C586" s="33">
        <v>5</v>
      </c>
    </row>
    <row r="587" spans="1:3" ht="15" customHeight="1">
      <c r="A587" s="38" t="s">
        <v>40</v>
      </c>
      <c r="B587" s="24"/>
      <c r="C587" s="23">
        <f>SUM(C588:C598)</f>
        <v>85</v>
      </c>
    </row>
    <row r="588" spans="1:3" ht="15" customHeight="1">
      <c r="A588" s="38"/>
      <c r="B588" s="36" t="s">
        <v>563</v>
      </c>
      <c r="C588" s="33">
        <v>10</v>
      </c>
    </row>
    <row r="589" spans="1:3" ht="15" customHeight="1">
      <c r="A589" s="38"/>
      <c r="B589" s="36" t="s">
        <v>564</v>
      </c>
      <c r="C589" s="33">
        <v>5</v>
      </c>
    </row>
    <row r="590" spans="1:3" ht="15" customHeight="1">
      <c r="A590" s="38"/>
      <c r="B590" s="36" t="s">
        <v>565</v>
      </c>
      <c r="C590" s="33">
        <v>5</v>
      </c>
    </row>
    <row r="591" spans="1:3" ht="15" customHeight="1">
      <c r="A591" s="38"/>
      <c r="B591" s="36" t="s">
        <v>566</v>
      </c>
      <c r="C591" s="33">
        <v>10</v>
      </c>
    </row>
    <row r="592" spans="1:3" ht="15" customHeight="1">
      <c r="A592" s="38"/>
      <c r="B592" s="36" t="s">
        <v>567</v>
      </c>
      <c r="C592" s="33">
        <v>5</v>
      </c>
    </row>
    <row r="593" spans="1:3" ht="15" customHeight="1">
      <c r="A593" s="38"/>
      <c r="B593" s="36" t="s">
        <v>568</v>
      </c>
      <c r="C593" s="33">
        <v>5</v>
      </c>
    </row>
    <row r="594" spans="1:3" ht="15" customHeight="1">
      <c r="A594" s="38"/>
      <c r="B594" s="36" t="s">
        <v>569</v>
      </c>
      <c r="C594" s="33">
        <v>10</v>
      </c>
    </row>
    <row r="595" spans="1:3" ht="15" customHeight="1">
      <c r="A595" s="38"/>
      <c r="B595" s="36" t="s">
        <v>570</v>
      </c>
      <c r="C595" s="33">
        <v>10</v>
      </c>
    </row>
    <row r="596" spans="1:3" ht="15" customHeight="1">
      <c r="A596" s="38"/>
      <c r="B596" s="36" t="s">
        <v>571</v>
      </c>
      <c r="C596" s="33">
        <v>5</v>
      </c>
    </row>
    <row r="597" spans="1:3" ht="15" customHeight="1">
      <c r="A597" s="38"/>
      <c r="B597" s="36" t="s">
        <v>572</v>
      </c>
      <c r="C597" s="33">
        <v>10</v>
      </c>
    </row>
    <row r="598" spans="1:3" ht="15" customHeight="1">
      <c r="A598" s="38"/>
      <c r="B598" s="36" t="s">
        <v>573</v>
      </c>
      <c r="C598" s="33">
        <v>10</v>
      </c>
    </row>
    <row r="599" spans="1:3" ht="15" customHeight="1">
      <c r="A599" s="49"/>
      <c r="B599" s="49"/>
      <c r="C599" s="49"/>
    </row>
    <row r="600" spans="1:3" ht="15" customHeight="1">
      <c r="A600" s="49"/>
      <c r="B600" s="49"/>
      <c r="C600" s="49"/>
    </row>
    <row r="601" spans="1:3" ht="15" customHeight="1">
      <c r="A601" s="8"/>
      <c r="B601" s="8"/>
      <c r="C601" s="17"/>
    </row>
    <row r="602" spans="1:3" ht="15" customHeight="1">
      <c r="A602" s="8"/>
      <c r="B602" s="8"/>
      <c r="C602" s="8"/>
    </row>
    <row r="603" spans="1:3" ht="15" customHeight="1">
      <c r="A603" s="8"/>
      <c r="B603" s="10"/>
      <c r="C603" s="8"/>
    </row>
    <row r="604" spans="1:3" ht="15" customHeight="1">
      <c r="A604" s="8"/>
      <c r="B604" s="10"/>
      <c r="C604" s="8"/>
    </row>
    <row r="605" spans="1:3" ht="14.25">
      <c r="A605" s="8"/>
      <c r="B605" s="10"/>
      <c r="C605" s="8"/>
    </row>
    <row r="606" spans="1:3" ht="14.25">
      <c r="A606" s="8"/>
      <c r="B606" s="10"/>
      <c r="C606" s="8"/>
    </row>
    <row r="607" spans="1:3" s="3" customFormat="1" ht="14.25">
      <c r="A607" s="8"/>
      <c r="B607" s="10"/>
      <c r="C607" s="8"/>
    </row>
    <row r="608" spans="1:3" ht="14.25">
      <c r="A608" s="8"/>
      <c r="B608" s="8"/>
      <c r="C608" s="11"/>
    </row>
    <row r="609" spans="1:3" ht="14.25">
      <c r="A609" s="8"/>
      <c r="B609" s="8"/>
      <c r="C609" s="11"/>
    </row>
    <row r="610" spans="1:3" ht="14.25">
      <c r="A610" s="8"/>
      <c r="B610" s="8"/>
      <c r="C610" s="11"/>
    </row>
    <row r="611" spans="1:3" ht="14.25">
      <c r="A611" s="8"/>
      <c r="B611" s="8"/>
      <c r="C611" s="11"/>
    </row>
    <row r="612" spans="1:3" ht="14.25">
      <c r="A612" s="8"/>
      <c r="B612" s="8"/>
      <c r="C612" s="11"/>
    </row>
    <row r="613" spans="1:3" ht="15" customHeight="1">
      <c r="A613" s="8"/>
      <c r="B613" s="8"/>
      <c r="C613" s="11"/>
    </row>
    <row r="614" spans="1:3" ht="14.25">
      <c r="A614" s="8"/>
      <c r="B614" s="8"/>
      <c r="C614" s="11"/>
    </row>
    <row r="615" spans="1:3" ht="14.25">
      <c r="A615" s="8"/>
      <c r="B615" s="8"/>
      <c r="C615" s="11"/>
    </row>
    <row r="616" spans="1:3" ht="14.25">
      <c r="A616" s="8"/>
      <c r="B616" s="8"/>
      <c r="C616" s="11"/>
    </row>
    <row r="617" spans="1:3" ht="14.25">
      <c r="A617" s="8"/>
      <c r="B617" s="8"/>
      <c r="C617" s="11"/>
    </row>
    <row r="618" spans="1:3" ht="14.25">
      <c r="A618" s="8"/>
      <c r="B618" s="8"/>
      <c r="C618" s="11"/>
    </row>
    <row r="619" spans="1:3" ht="14.25">
      <c r="A619" s="8"/>
      <c r="B619" s="13"/>
      <c r="C619" s="12"/>
    </row>
    <row r="620" spans="1:3" ht="14.25">
      <c r="A620" s="8"/>
      <c r="B620" s="8"/>
      <c r="C620" s="11"/>
    </row>
    <row r="621" spans="1:3" ht="14.25">
      <c r="A621" s="8"/>
      <c r="B621" s="8"/>
      <c r="C621" s="11"/>
    </row>
    <row r="622" spans="1:3" ht="14.25">
      <c r="A622" s="8"/>
      <c r="B622" s="8"/>
      <c r="C622" s="12"/>
    </row>
    <row r="623" spans="1:3" ht="14.25">
      <c r="A623" s="8"/>
      <c r="B623" s="8"/>
      <c r="C623" s="12"/>
    </row>
    <row r="624" spans="1:3" ht="14.25">
      <c r="A624" s="8"/>
      <c r="B624" s="8"/>
      <c r="C624" s="11"/>
    </row>
    <row r="625" spans="1:3" ht="14.25">
      <c r="A625" s="8"/>
      <c r="B625" s="8"/>
      <c r="C625" s="11"/>
    </row>
    <row r="626" spans="1:3" ht="14.25">
      <c r="A626" s="8"/>
      <c r="B626" s="8"/>
      <c r="C626" s="11"/>
    </row>
    <row r="627" spans="1:3" ht="14.25">
      <c r="A627" s="8"/>
      <c r="B627" s="8"/>
      <c r="C627" s="11"/>
    </row>
    <row r="628" spans="1:3" ht="14.25">
      <c r="A628" s="16"/>
      <c r="B628" s="9"/>
      <c r="C628" s="8"/>
    </row>
    <row r="629" spans="1:3" ht="14.25">
      <c r="A629" s="16"/>
      <c r="B629" s="9"/>
      <c r="C629" s="8"/>
    </row>
    <row r="630" spans="1:3" ht="14.25">
      <c r="A630" s="16"/>
      <c r="B630" s="9"/>
      <c r="C630" s="8"/>
    </row>
    <row r="631" spans="1:3" ht="14.25">
      <c r="A631" s="16"/>
      <c r="B631" s="9"/>
      <c r="C631" s="8"/>
    </row>
    <row r="632" spans="1:3" ht="14.25">
      <c r="A632" s="16"/>
      <c r="B632" s="9"/>
      <c r="C632" s="8"/>
    </row>
    <row r="633" spans="1:3" ht="14.25">
      <c r="A633" s="16"/>
      <c r="B633" s="9"/>
      <c r="C633" s="8"/>
    </row>
    <row r="634" spans="1:3" ht="14.25">
      <c r="A634" s="16"/>
      <c r="B634" s="9"/>
      <c r="C634" s="8"/>
    </row>
    <row r="635" spans="1:3" ht="14.25">
      <c r="A635" s="12"/>
      <c r="B635" s="9"/>
      <c r="C635" s="13"/>
    </row>
    <row r="636" spans="1:3" ht="14.25">
      <c r="A636" s="16"/>
      <c r="B636" s="9"/>
      <c r="C636" s="8"/>
    </row>
    <row r="637" spans="1:3" ht="14.25">
      <c r="A637" s="16"/>
      <c r="B637" s="9"/>
      <c r="C637" s="8"/>
    </row>
    <row r="638" spans="1:3" ht="14.25">
      <c r="A638" s="16"/>
      <c r="B638" s="9"/>
      <c r="C638" s="8"/>
    </row>
    <row r="639" spans="1:3" ht="14.25">
      <c r="A639" s="16"/>
      <c r="B639" s="9"/>
      <c r="C639" s="8"/>
    </row>
    <row r="640" spans="1:3" ht="14.25">
      <c r="A640" s="16"/>
      <c r="B640" s="9"/>
      <c r="C640" s="8"/>
    </row>
    <row r="641" spans="1:3" ht="14.25">
      <c r="A641" s="16"/>
      <c r="B641" s="9"/>
      <c r="C641" s="8"/>
    </row>
    <row r="642" spans="1:3" ht="14.25">
      <c r="A642" s="16"/>
      <c r="B642" s="9"/>
      <c r="C642" s="8"/>
    </row>
    <row r="643" spans="1:3" ht="14.25">
      <c r="A643" s="16"/>
      <c r="B643" s="9"/>
      <c r="C643" s="8"/>
    </row>
    <row r="644" spans="1:3" ht="14.25">
      <c r="A644" s="16"/>
      <c r="B644" s="9"/>
      <c r="C644" s="8"/>
    </row>
    <row r="645" spans="1:3" ht="14.25">
      <c r="A645" s="16"/>
      <c r="B645" s="9"/>
      <c r="C645" s="8"/>
    </row>
    <row r="646" spans="1:3" ht="14.25">
      <c r="A646" s="16"/>
      <c r="B646" s="9"/>
      <c r="C646" s="8"/>
    </row>
    <row r="647" spans="1:3" ht="14.25">
      <c r="A647" s="16"/>
      <c r="B647" s="9"/>
      <c r="C647" s="8"/>
    </row>
    <row r="648" spans="1:3" ht="14.25">
      <c r="A648" s="16"/>
      <c r="B648" s="9"/>
      <c r="C648" s="8"/>
    </row>
    <row r="649" spans="1:3" ht="14.25">
      <c r="A649" s="16"/>
      <c r="B649" s="9"/>
      <c r="C649" s="8"/>
    </row>
    <row r="650" spans="1:3" ht="14.25">
      <c r="A650" s="16"/>
      <c r="B650" s="9"/>
      <c r="C650" s="8"/>
    </row>
    <row r="651" spans="1:3" ht="14.25">
      <c r="A651" s="16"/>
      <c r="B651" s="9"/>
      <c r="C651" s="8"/>
    </row>
    <row r="652" spans="1:3" ht="14.25">
      <c r="A652" s="16"/>
      <c r="B652" s="9"/>
      <c r="C652" s="8"/>
    </row>
    <row r="653" spans="1:3" ht="14.25">
      <c r="A653" s="16"/>
      <c r="B653" s="9"/>
      <c r="C653" s="8"/>
    </row>
    <row r="654" spans="1:3" ht="14.25">
      <c r="A654" s="16"/>
      <c r="B654" s="9"/>
      <c r="C654" s="8"/>
    </row>
    <row r="655" spans="1:3" ht="14.25">
      <c r="A655" s="16"/>
      <c r="B655" s="9"/>
      <c r="C655" s="8"/>
    </row>
    <row r="656" spans="1:3" ht="14.25">
      <c r="A656" s="16"/>
      <c r="B656" s="9"/>
      <c r="C656" s="8"/>
    </row>
    <row r="657" spans="1:3" ht="14.25">
      <c r="A657" s="16"/>
      <c r="B657" s="9"/>
      <c r="C657" s="8"/>
    </row>
    <row r="658" spans="1:3" ht="14.25">
      <c r="A658" s="16"/>
      <c r="B658" s="9"/>
      <c r="C658" s="8"/>
    </row>
    <row r="659" spans="1:3" ht="14.25">
      <c r="A659" s="16"/>
      <c r="B659" s="9"/>
      <c r="C659" s="8"/>
    </row>
    <row r="660" spans="1:3" ht="14.25">
      <c r="A660" s="16"/>
      <c r="B660" s="9"/>
      <c r="C660" s="8"/>
    </row>
    <row r="661" spans="1:3" ht="14.25">
      <c r="A661" s="16"/>
      <c r="B661" s="9"/>
      <c r="C661" s="8"/>
    </row>
    <row r="662" spans="1:3" ht="14.25">
      <c r="A662" s="16"/>
      <c r="B662" s="9"/>
      <c r="C662" s="8"/>
    </row>
    <row r="663" spans="1:3" ht="14.25">
      <c r="A663" s="12"/>
      <c r="B663" s="9"/>
      <c r="C663" s="13"/>
    </row>
    <row r="664" spans="1:3" ht="14.25">
      <c r="A664" s="16"/>
      <c r="B664" s="9"/>
      <c r="C664" s="8"/>
    </row>
    <row r="665" spans="1:3" ht="14.25">
      <c r="A665" s="16"/>
      <c r="B665" s="9"/>
      <c r="C665" s="8"/>
    </row>
    <row r="666" spans="1:3" ht="14.25">
      <c r="A666" s="16"/>
      <c r="B666" s="9"/>
      <c r="C666" s="8"/>
    </row>
    <row r="667" spans="1:3" ht="14.25">
      <c r="A667" s="16"/>
      <c r="B667" s="9"/>
      <c r="C667" s="8"/>
    </row>
    <row r="668" spans="1:3" ht="14.25">
      <c r="A668" s="16"/>
      <c r="B668" s="9"/>
      <c r="C668" s="8"/>
    </row>
    <row r="669" spans="1:3" ht="14.25">
      <c r="A669" s="16"/>
      <c r="B669" s="9"/>
      <c r="C669" s="8"/>
    </row>
    <row r="670" spans="1:3" ht="14.25">
      <c r="A670" s="16"/>
      <c r="B670" s="9"/>
      <c r="C670" s="8"/>
    </row>
    <row r="671" spans="1:3" ht="14.25">
      <c r="A671" s="16"/>
      <c r="B671" s="9"/>
      <c r="C671" s="8"/>
    </row>
    <row r="672" spans="1:3" ht="14.25">
      <c r="A672" s="16"/>
      <c r="B672" s="9"/>
      <c r="C672" s="8"/>
    </row>
    <row r="673" spans="1:3" ht="14.25">
      <c r="A673" s="16"/>
      <c r="B673" s="9"/>
      <c r="C673" s="8"/>
    </row>
    <row r="674" spans="1:3" ht="14.25">
      <c r="A674" s="16"/>
      <c r="B674" s="9"/>
      <c r="C674" s="8"/>
    </row>
    <row r="675" spans="1:3" ht="14.25">
      <c r="A675" s="16"/>
      <c r="B675" s="9"/>
      <c r="C675" s="8"/>
    </row>
    <row r="676" spans="1:3" ht="14.25">
      <c r="A676" s="16"/>
      <c r="B676" s="9"/>
      <c r="C676" s="8"/>
    </row>
    <row r="677" spans="1:3" ht="14.25">
      <c r="A677" s="16"/>
      <c r="B677" s="9"/>
      <c r="C677" s="8"/>
    </row>
    <row r="678" spans="1:3" ht="14.25">
      <c r="A678" s="16"/>
      <c r="B678" s="9"/>
      <c r="C678" s="8"/>
    </row>
    <row r="679" spans="1:3" ht="14.25">
      <c r="A679" s="16"/>
      <c r="B679" s="9"/>
      <c r="C679" s="8"/>
    </row>
    <row r="680" spans="1:3" ht="14.25">
      <c r="A680" s="16"/>
      <c r="B680" s="9"/>
      <c r="C680" s="8"/>
    </row>
    <row r="681" spans="1:3" ht="14.25">
      <c r="A681" s="16"/>
      <c r="B681" s="9"/>
      <c r="C681" s="8"/>
    </row>
    <row r="682" spans="1:3" ht="14.25">
      <c r="A682" s="16"/>
      <c r="B682" s="9"/>
      <c r="C682" s="8"/>
    </row>
    <row r="683" spans="1:3" ht="14.25">
      <c r="A683" s="16"/>
      <c r="B683" s="9"/>
      <c r="C683" s="8"/>
    </row>
    <row r="684" spans="1:3" ht="14.25">
      <c r="A684" s="16"/>
      <c r="B684" s="9"/>
      <c r="C684" s="8"/>
    </row>
    <row r="685" spans="1:3" ht="14.25">
      <c r="A685" s="16"/>
      <c r="B685" s="9"/>
      <c r="C685" s="8"/>
    </row>
    <row r="686" spans="1:3" ht="14.25">
      <c r="A686" s="16"/>
      <c r="B686" s="9"/>
      <c r="C686" s="8"/>
    </row>
    <row r="687" spans="1:3" ht="14.25">
      <c r="A687" s="16"/>
      <c r="B687" s="9"/>
      <c r="C687" s="8"/>
    </row>
    <row r="688" spans="1:3" ht="14.25">
      <c r="A688" s="16"/>
      <c r="B688" s="9"/>
      <c r="C688" s="8"/>
    </row>
    <row r="689" spans="1:3" ht="14.25">
      <c r="A689" s="16"/>
      <c r="B689" s="9"/>
      <c r="C689" s="8"/>
    </row>
    <row r="690" spans="1:3" ht="14.25">
      <c r="A690" s="16"/>
      <c r="B690" s="9"/>
      <c r="C690" s="8"/>
    </row>
    <row r="691" spans="1:3" ht="14.25">
      <c r="A691" s="12"/>
      <c r="B691" s="9"/>
      <c r="C691" s="13"/>
    </row>
    <row r="692" spans="1:3" ht="14.25">
      <c r="A692" s="16"/>
      <c r="B692" s="9"/>
      <c r="C692" s="8"/>
    </row>
    <row r="693" spans="1:3" ht="14.25">
      <c r="A693" s="16"/>
      <c r="B693" s="9"/>
      <c r="C693" s="8"/>
    </row>
    <row r="694" spans="1:3" ht="14.25">
      <c r="A694" s="16"/>
      <c r="B694" s="9"/>
      <c r="C694" s="8"/>
    </row>
    <row r="695" spans="1:3" ht="14.25">
      <c r="A695" s="16"/>
      <c r="B695" s="9"/>
      <c r="C695" s="8"/>
    </row>
    <row r="696" spans="1:3" ht="14.25">
      <c r="A696" s="16"/>
      <c r="B696" s="9"/>
      <c r="C696" s="8"/>
    </row>
    <row r="697" spans="1:3" ht="14.25">
      <c r="A697" s="16"/>
      <c r="B697" s="9"/>
      <c r="C697" s="8"/>
    </row>
    <row r="698" spans="1:3" ht="14.25">
      <c r="A698" s="16"/>
      <c r="B698" s="9"/>
      <c r="C698" s="8"/>
    </row>
    <row r="699" spans="1:3" ht="14.25">
      <c r="A699" s="16"/>
      <c r="B699" s="9"/>
      <c r="C699" s="8"/>
    </row>
    <row r="700" spans="1:3" ht="14.25">
      <c r="A700" s="16"/>
      <c r="B700" s="9"/>
      <c r="C700" s="8"/>
    </row>
    <row r="701" spans="1:3" ht="14.25">
      <c r="A701" s="16"/>
      <c r="B701" s="9"/>
      <c r="C701" s="8"/>
    </row>
    <row r="702" spans="1:3" ht="14.25">
      <c r="A702" s="16"/>
      <c r="B702" s="9"/>
      <c r="C702" s="8"/>
    </row>
    <row r="703" spans="1:3" ht="14.25">
      <c r="A703" s="16"/>
      <c r="B703" s="9"/>
      <c r="C703" s="8"/>
    </row>
    <row r="704" spans="1:3" ht="14.25">
      <c r="A704" s="16"/>
      <c r="B704" s="9"/>
      <c r="C704" s="8"/>
    </row>
    <row r="705" spans="1:3" ht="14.25">
      <c r="A705" s="16"/>
      <c r="B705" s="9"/>
      <c r="C705" s="8"/>
    </row>
    <row r="706" spans="1:3" ht="14.25">
      <c r="A706" s="16"/>
      <c r="B706" s="9"/>
      <c r="C706" s="8"/>
    </row>
    <row r="707" spans="1:3" ht="14.25">
      <c r="A707" s="16"/>
      <c r="B707" s="9"/>
      <c r="C707" s="8"/>
    </row>
    <row r="708" spans="1:3" ht="14.25">
      <c r="A708" s="16"/>
      <c r="B708" s="9"/>
      <c r="C708" s="8"/>
    </row>
    <row r="709" spans="1:3" ht="14.25">
      <c r="A709" s="16"/>
      <c r="B709" s="9"/>
      <c r="C709" s="8"/>
    </row>
    <row r="710" spans="1:3" ht="14.25">
      <c r="A710" s="16"/>
      <c r="B710" s="9"/>
      <c r="C710" s="8"/>
    </row>
    <row r="711" spans="1:3" ht="14.25">
      <c r="A711" s="16"/>
      <c r="B711" s="9"/>
      <c r="C711" s="8"/>
    </row>
    <row r="712" spans="1:3" ht="14.25">
      <c r="A712" s="16"/>
      <c r="B712" s="9"/>
      <c r="C712" s="8"/>
    </row>
    <row r="713" spans="1:3" ht="14.25">
      <c r="A713" s="16"/>
      <c r="B713" s="9"/>
      <c r="C713" s="8"/>
    </row>
    <row r="714" spans="1:3" ht="14.25">
      <c r="A714" s="16"/>
      <c r="B714" s="9"/>
      <c r="C714" s="8"/>
    </row>
    <row r="715" spans="1:3" ht="14.25">
      <c r="A715" s="16"/>
      <c r="B715" s="9"/>
      <c r="C715" s="8"/>
    </row>
    <row r="716" spans="1:3" ht="14.25">
      <c r="A716" s="16"/>
      <c r="B716" s="9"/>
      <c r="C716" s="8"/>
    </row>
    <row r="717" spans="1:3" ht="14.25">
      <c r="A717" s="16"/>
      <c r="B717" s="9"/>
      <c r="C717" s="8"/>
    </row>
    <row r="718" spans="1:3" ht="14.25">
      <c r="A718" s="16"/>
      <c r="B718" s="9"/>
      <c r="C718" s="8"/>
    </row>
    <row r="719" spans="1:3" ht="14.25">
      <c r="A719" s="16"/>
      <c r="B719" s="9"/>
      <c r="C719" s="8"/>
    </row>
    <row r="720" spans="1:3" ht="14.25">
      <c r="A720" s="16"/>
      <c r="B720" s="9"/>
      <c r="C720" s="8"/>
    </row>
    <row r="721" spans="1:3" ht="14.25">
      <c r="A721" s="16"/>
      <c r="B721" s="9"/>
      <c r="C721" s="8"/>
    </row>
    <row r="722" spans="1:3" ht="14.25">
      <c r="A722" s="16"/>
      <c r="B722" s="9"/>
      <c r="C722" s="8"/>
    </row>
    <row r="723" spans="1:3" ht="14.25">
      <c r="A723" s="16"/>
      <c r="B723" s="9"/>
      <c r="C723" s="8"/>
    </row>
    <row r="724" spans="1:3" ht="14.25">
      <c r="A724" s="16"/>
      <c r="B724" s="9"/>
      <c r="C724" s="8"/>
    </row>
    <row r="725" spans="1:3" ht="14.25">
      <c r="A725" s="16"/>
      <c r="B725" s="9"/>
      <c r="C725" s="8"/>
    </row>
    <row r="726" spans="1:3" ht="14.25">
      <c r="A726" s="16"/>
      <c r="B726" s="9"/>
      <c r="C726" s="8"/>
    </row>
    <row r="727" spans="1:3" ht="14.25">
      <c r="A727" s="16"/>
      <c r="B727" s="9"/>
      <c r="C727" s="8"/>
    </row>
    <row r="728" spans="1:3" ht="14.25">
      <c r="A728" s="16"/>
      <c r="B728" s="9"/>
      <c r="C728" s="8"/>
    </row>
    <row r="729" spans="1:3" ht="14.25">
      <c r="A729" s="16"/>
      <c r="B729" s="9"/>
      <c r="C729" s="8"/>
    </row>
  </sheetData>
  <sheetProtection/>
  <mergeCells count="3">
    <mergeCell ref="B2:C2"/>
    <mergeCell ref="A1:C1"/>
    <mergeCell ref="A599:C600"/>
  </mergeCells>
  <printOptions horizontalCentered="1"/>
  <pageMargins left="0.8267716535433072" right="0.6299212598425197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</dc:creator>
  <cp:keywords/>
  <dc:description/>
  <cp:lastModifiedBy>User</cp:lastModifiedBy>
  <cp:lastPrinted>2014-12-10T02:37:04Z</cp:lastPrinted>
  <dcterms:created xsi:type="dcterms:W3CDTF">2011-08-16T08:26:41Z</dcterms:created>
  <dcterms:modified xsi:type="dcterms:W3CDTF">2014-12-16T02:51:59Z</dcterms:modified>
  <cp:category/>
  <cp:version/>
  <cp:contentType/>
  <cp:contentStatus/>
</cp:coreProperties>
</file>